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8192" windowHeight="11256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externalReferences>
    <externalReference r:id="rId6"/>
    <externalReference r:id="rId7"/>
  </externalReferences>
  <definedNames>
    <definedName name="_xlnm.Print_Titles" localSheetId="1">Лист2!$16:$18</definedName>
    <definedName name="_xlnm.Print_Titles" localSheetId="2">Лист3!$16:$19</definedName>
    <definedName name="_xlnm.Print_Titles" localSheetId="3">Лист4!$16:$20</definedName>
    <definedName name="_xlnm.Print_Titles" localSheetId="4">Лист5!$16:$20</definedName>
    <definedName name="_xlnm.Print_Area" localSheetId="0">Лист1!$A$1:$O$62</definedName>
    <definedName name="_xlnm.Print_Area" localSheetId="1">Лист2!$B$1:$O$73</definedName>
    <definedName name="_xlnm.Print_Area" localSheetId="2">Лист3!$A$1:$R$74</definedName>
    <definedName name="_xlnm.Print_Area" localSheetId="3">Лист4!$A$1:$Q$86</definedName>
    <definedName name="_xlnm.Print_Area" localSheetId="4">Лист5!$A$1:$M$81</definedName>
  </definedNames>
  <calcPr calcId="145621"/>
</workbook>
</file>

<file path=xl/calcChain.xml><?xml version="1.0" encoding="utf-8"?>
<calcChain xmlns="http://schemas.openxmlformats.org/spreadsheetml/2006/main">
  <c r="F33" i="5" l="1"/>
  <c r="D35" i="5"/>
  <c r="F37" i="5"/>
  <c r="F41" i="5"/>
  <c r="E44" i="5"/>
  <c r="E48" i="5"/>
  <c r="F49" i="5"/>
  <c r="F53" i="5"/>
  <c r="F57" i="5"/>
  <c r="F61" i="5"/>
  <c r="F65" i="5"/>
  <c r="F69" i="5"/>
  <c r="F28" i="5"/>
  <c r="E25" i="5"/>
  <c r="L49" i="4"/>
  <c r="K49" i="4"/>
  <c r="J49" i="4"/>
  <c r="I49" i="4"/>
  <c r="F49" i="4"/>
  <c r="F48" i="5" s="1"/>
  <c r="E49" i="4"/>
  <c r="D49" i="4"/>
  <c r="D48" i="5" s="1"/>
  <c r="K47" i="4"/>
  <c r="N33" i="4"/>
  <c r="O46" i="4"/>
  <c r="O33" i="4" s="1"/>
  <c r="N46" i="4"/>
  <c r="M46" i="4"/>
  <c r="M33" i="4" s="1"/>
  <c r="L46" i="4"/>
  <c r="L33" i="4" s="1"/>
  <c r="K45" i="4"/>
  <c r="J47" i="4"/>
  <c r="J46" i="4"/>
  <c r="J45" i="4"/>
  <c r="I47" i="4"/>
  <c r="G45" i="4"/>
  <c r="F47" i="4"/>
  <c r="G47" i="4" s="1"/>
  <c r="F46" i="4"/>
  <c r="G46" i="4" s="1"/>
  <c r="F45" i="4"/>
  <c r="I45" i="4" s="1"/>
  <c r="E45" i="4"/>
  <c r="E46" i="4"/>
  <c r="E45" i="5" s="1"/>
  <c r="E47" i="4"/>
  <c r="E46" i="5" s="1"/>
  <c r="D47" i="4"/>
  <c r="D46" i="5" s="1"/>
  <c r="D46" i="4"/>
  <c r="D45" i="5" s="1"/>
  <c r="D45" i="4"/>
  <c r="D44" i="5" s="1"/>
  <c r="K43" i="4"/>
  <c r="J43" i="4"/>
  <c r="F43" i="4"/>
  <c r="I43" i="4" s="1"/>
  <c r="E43" i="4"/>
  <c r="E42" i="5" s="1"/>
  <c r="D43" i="4"/>
  <c r="D42" i="5" s="1"/>
  <c r="K36" i="4"/>
  <c r="J36" i="4"/>
  <c r="F36" i="4"/>
  <c r="I36" i="4" s="1"/>
  <c r="E36" i="4"/>
  <c r="E35" i="5" s="1"/>
  <c r="D36" i="4"/>
  <c r="K35" i="4"/>
  <c r="J35" i="4"/>
  <c r="F35" i="4"/>
  <c r="G35" i="4" s="1"/>
  <c r="E35" i="4"/>
  <c r="E34" i="5" s="1"/>
  <c r="D35" i="4"/>
  <c r="D34" i="5" s="1"/>
  <c r="J25" i="4"/>
  <c r="K25" i="4"/>
  <c r="K24" i="4" s="1"/>
  <c r="F25" i="4"/>
  <c r="G25" i="4" s="1"/>
  <c r="E25" i="4"/>
  <c r="D25" i="4"/>
  <c r="D25" i="5" s="1"/>
  <c r="F73" i="4"/>
  <c r="F72" i="5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71" i="4"/>
  <c r="G71" i="4" s="1"/>
  <c r="F72" i="4"/>
  <c r="G72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8" i="4"/>
  <c r="G48" i="4" s="1"/>
  <c r="F44" i="4"/>
  <c r="G44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G73" i="4"/>
  <c r="F34" i="4"/>
  <c r="F30" i="4"/>
  <c r="I30" i="4" s="1"/>
  <c r="F29" i="4"/>
  <c r="G29" i="4" s="1"/>
  <c r="J29" i="4" s="1"/>
  <c r="F28" i="4"/>
  <c r="F27" i="4"/>
  <c r="G27" i="4" s="1"/>
  <c r="J27" i="4" s="1"/>
  <c r="F26" i="4"/>
  <c r="I26" i="4" s="1"/>
  <c r="C77" i="2"/>
  <c r="F27" i="5" l="1"/>
  <c r="F70" i="5"/>
  <c r="F66" i="5"/>
  <c r="F62" i="5"/>
  <c r="F58" i="5"/>
  <c r="F54" i="5"/>
  <c r="F50" i="5"/>
  <c r="F46" i="5"/>
  <c r="F42" i="5"/>
  <c r="F38" i="5"/>
  <c r="F34" i="5"/>
  <c r="F32" i="5" s="1"/>
  <c r="F45" i="5"/>
  <c r="F25" i="5"/>
  <c r="F26" i="5"/>
  <c r="F71" i="5"/>
  <c r="F67" i="5"/>
  <c r="F63" i="5"/>
  <c r="F59" i="5"/>
  <c r="F55" i="5"/>
  <c r="F51" i="5"/>
  <c r="F47" i="5"/>
  <c r="F43" i="5"/>
  <c r="F39" i="5"/>
  <c r="F35" i="5"/>
  <c r="G49" i="4"/>
  <c r="F29" i="5"/>
  <c r="F68" i="5"/>
  <c r="F64" i="5"/>
  <c r="F60" i="5"/>
  <c r="F56" i="5"/>
  <c r="F52" i="5"/>
  <c r="F44" i="5"/>
  <c r="F40" i="5"/>
  <c r="F36" i="5"/>
  <c r="F24" i="5"/>
  <c r="I46" i="4"/>
  <c r="G43" i="4"/>
  <c r="I35" i="4"/>
  <c r="K33" i="4"/>
  <c r="G36" i="4"/>
  <c r="I27" i="4"/>
  <c r="F33" i="4"/>
  <c r="I25" i="4"/>
  <c r="G34" i="4"/>
  <c r="I29" i="4"/>
  <c r="G30" i="4"/>
  <c r="J30" i="4" s="1"/>
  <c r="F24" i="4"/>
  <c r="I28" i="4"/>
  <c r="G28" i="4"/>
  <c r="G26" i="4"/>
  <c r="J26" i="4" s="1"/>
  <c r="D63" i="2"/>
  <c r="E64" i="3" s="1"/>
  <c r="D73" i="4" s="1"/>
  <c r="D72" i="5" s="1"/>
  <c r="E63" i="2"/>
  <c r="F64" i="3" s="1"/>
  <c r="E73" i="4" s="1"/>
  <c r="E72" i="5" s="1"/>
  <c r="D46" i="2"/>
  <c r="E47" i="3" s="1"/>
  <c r="D56" i="4" s="1"/>
  <c r="D55" i="5" s="1"/>
  <c r="E46" i="2"/>
  <c r="F47" i="3" s="1"/>
  <c r="E56" i="4" s="1"/>
  <c r="E55" i="5" s="1"/>
  <c r="D47" i="2"/>
  <c r="E48" i="3" s="1"/>
  <c r="D57" i="4" s="1"/>
  <c r="D56" i="5" s="1"/>
  <c r="E47" i="2"/>
  <c r="F48" i="3" s="1"/>
  <c r="E57" i="4" s="1"/>
  <c r="E56" i="5" s="1"/>
  <c r="D48" i="2"/>
  <c r="E49" i="3" s="1"/>
  <c r="D58" i="4" s="1"/>
  <c r="D57" i="5" s="1"/>
  <c r="E48" i="2"/>
  <c r="F49" i="3" s="1"/>
  <c r="E58" i="4" s="1"/>
  <c r="E57" i="5" s="1"/>
  <c r="D49" i="2"/>
  <c r="E50" i="3" s="1"/>
  <c r="D59" i="4" s="1"/>
  <c r="D58" i="5" s="1"/>
  <c r="E49" i="2"/>
  <c r="F50" i="3" s="1"/>
  <c r="E59" i="4" s="1"/>
  <c r="E58" i="5" s="1"/>
  <c r="D50" i="2"/>
  <c r="E51" i="3" s="1"/>
  <c r="D60" i="4" s="1"/>
  <c r="D59" i="5" s="1"/>
  <c r="E50" i="2"/>
  <c r="F51" i="3" s="1"/>
  <c r="E60" i="4" s="1"/>
  <c r="E59" i="5" s="1"/>
  <c r="D51" i="2"/>
  <c r="E52" i="3" s="1"/>
  <c r="D61" i="4" s="1"/>
  <c r="D60" i="5" s="1"/>
  <c r="E51" i="2"/>
  <c r="F52" i="3" s="1"/>
  <c r="E61" i="4" s="1"/>
  <c r="E60" i="5" s="1"/>
  <c r="D52" i="2"/>
  <c r="E53" i="3" s="1"/>
  <c r="D62" i="4" s="1"/>
  <c r="D61" i="5" s="1"/>
  <c r="E52" i="2"/>
  <c r="F53" i="3" s="1"/>
  <c r="E62" i="4" s="1"/>
  <c r="E61" i="5" s="1"/>
  <c r="D53" i="2"/>
  <c r="E54" i="3" s="1"/>
  <c r="D63" i="4" s="1"/>
  <c r="D62" i="5" s="1"/>
  <c r="E53" i="2"/>
  <c r="F54" i="3" s="1"/>
  <c r="E63" i="4" s="1"/>
  <c r="E62" i="5" s="1"/>
  <c r="D54" i="2"/>
  <c r="E55" i="3" s="1"/>
  <c r="D64" i="4" s="1"/>
  <c r="D63" i="5" s="1"/>
  <c r="E54" i="2"/>
  <c r="F55" i="3" s="1"/>
  <c r="E64" i="4" s="1"/>
  <c r="E63" i="5" s="1"/>
  <c r="D55" i="2"/>
  <c r="E56" i="3" s="1"/>
  <c r="D65" i="4" s="1"/>
  <c r="D64" i="5" s="1"/>
  <c r="E55" i="2"/>
  <c r="F56" i="3" s="1"/>
  <c r="E65" i="4" s="1"/>
  <c r="E64" i="5" s="1"/>
  <c r="D56" i="2"/>
  <c r="E57" i="3" s="1"/>
  <c r="D66" i="4" s="1"/>
  <c r="D65" i="5" s="1"/>
  <c r="E56" i="2"/>
  <c r="F57" i="3" s="1"/>
  <c r="E66" i="4" s="1"/>
  <c r="E65" i="5" s="1"/>
  <c r="D57" i="2"/>
  <c r="E58" i="3" s="1"/>
  <c r="D67" i="4" s="1"/>
  <c r="D66" i="5" s="1"/>
  <c r="E57" i="2"/>
  <c r="F58" i="3" s="1"/>
  <c r="E67" i="4" s="1"/>
  <c r="E66" i="5" s="1"/>
  <c r="D58" i="2"/>
  <c r="E59" i="3" s="1"/>
  <c r="D68" i="4" s="1"/>
  <c r="D67" i="5" s="1"/>
  <c r="E58" i="2"/>
  <c r="F59" i="3" s="1"/>
  <c r="E68" i="4" s="1"/>
  <c r="E67" i="5" s="1"/>
  <c r="D59" i="2"/>
  <c r="E60" i="3" s="1"/>
  <c r="D69" i="4" s="1"/>
  <c r="D68" i="5" s="1"/>
  <c r="E59" i="2"/>
  <c r="F60" i="3" s="1"/>
  <c r="E69" i="4" s="1"/>
  <c r="E68" i="5" s="1"/>
  <c r="D60" i="2"/>
  <c r="E61" i="3" s="1"/>
  <c r="D70" i="4" s="1"/>
  <c r="D69" i="5" s="1"/>
  <c r="E60" i="2"/>
  <c r="F61" i="3" s="1"/>
  <c r="E70" i="4" s="1"/>
  <c r="E69" i="5" s="1"/>
  <c r="D61" i="2"/>
  <c r="E62" i="3" s="1"/>
  <c r="D71" i="4" s="1"/>
  <c r="D70" i="5" s="1"/>
  <c r="E61" i="2"/>
  <c r="F62" i="3" s="1"/>
  <c r="E71" i="4" s="1"/>
  <c r="E70" i="5" s="1"/>
  <c r="D62" i="2"/>
  <c r="E63" i="3" s="1"/>
  <c r="D72" i="4" s="1"/>
  <c r="D71" i="5" s="1"/>
  <c r="E62" i="2"/>
  <c r="F63" i="3" s="1"/>
  <c r="E72" i="4" s="1"/>
  <c r="E71" i="5" s="1"/>
  <c r="D45" i="2"/>
  <c r="E46" i="3" s="1"/>
  <c r="D55" i="4" s="1"/>
  <c r="D54" i="5" s="1"/>
  <c r="E45" i="2"/>
  <c r="F46" i="3" s="1"/>
  <c r="E55" i="4" s="1"/>
  <c r="E54" i="5" s="1"/>
  <c r="D44" i="2"/>
  <c r="E45" i="3" s="1"/>
  <c r="D54" i="4" s="1"/>
  <c r="D53" i="5" s="1"/>
  <c r="E44" i="2"/>
  <c r="F45" i="3" s="1"/>
  <c r="E54" i="4" s="1"/>
  <c r="E53" i="5" s="1"/>
  <c r="D43" i="2"/>
  <c r="E44" i="3" s="1"/>
  <c r="D53" i="4" s="1"/>
  <c r="D52" i="5" s="1"/>
  <c r="E43" i="2"/>
  <c r="F44" i="3" s="1"/>
  <c r="E53" i="4" s="1"/>
  <c r="E52" i="5" s="1"/>
  <c r="D42" i="2"/>
  <c r="E43" i="3" s="1"/>
  <c r="D52" i="4" s="1"/>
  <c r="D51" i="5" s="1"/>
  <c r="E42" i="2"/>
  <c r="F43" i="3" s="1"/>
  <c r="E52" i="4" s="1"/>
  <c r="E51" i="5" s="1"/>
  <c r="D41" i="2"/>
  <c r="E42" i="3" s="1"/>
  <c r="D51" i="4" s="1"/>
  <c r="D50" i="5" s="1"/>
  <c r="E41" i="2"/>
  <c r="F42" i="3" s="1"/>
  <c r="E51" i="4" s="1"/>
  <c r="E50" i="5" s="1"/>
  <c r="D40" i="2"/>
  <c r="E41" i="3" s="1"/>
  <c r="D50" i="4" s="1"/>
  <c r="D49" i="5" s="1"/>
  <c r="E40" i="2"/>
  <c r="F41" i="3" s="1"/>
  <c r="E50" i="4" s="1"/>
  <c r="E49" i="5" s="1"/>
  <c r="D39" i="2"/>
  <c r="E40" i="3" s="1"/>
  <c r="D48" i="4" s="1"/>
  <c r="D47" i="5" s="1"/>
  <c r="E39" i="2"/>
  <c r="F40" i="3" s="1"/>
  <c r="E48" i="4" s="1"/>
  <c r="E47" i="5" s="1"/>
  <c r="D38" i="2"/>
  <c r="E39" i="3" s="1"/>
  <c r="D44" i="4" s="1"/>
  <c r="D43" i="5" s="1"/>
  <c r="E38" i="2"/>
  <c r="F39" i="3" s="1"/>
  <c r="E44" i="4" s="1"/>
  <c r="E43" i="5" s="1"/>
  <c r="D37" i="2"/>
  <c r="E38" i="3" s="1"/>
  <c r="D42" i="4" s="1"/>
  <c r="D41" i="5" s="1"/>
  <c r="E37" i="2"/>
  <c r="F38" i="3" s="1"/>
  <c r="E42" i="4" s="1"/>
  <c r="E41" i="5" s="1"/>
  <c r="D36" i="2"/>
  <c r="E37" i="3" s="1"/>
  <c r="D41" i="4" s="1"/>
  <c r="D40" i="5" s="1"/>
  <c r="E36" i="2"/>
  <c r="F37" i="3" s="1"/>
  <c r="E41" i="4" s="1"/>
  <c r="E40" i="5" s="1"/>
  <c r="D32" i="2"/>
  <c r="E33" i="3" s="1"/>
  <c r="D37" i="4" s="1"/>
  <c r="D36" i="5" s="1"/>
  <c r="E32" i="2"/>
  <c r="F33" i="3" s="1"/>
  <c r="E37" i="4" s="1"/>
  <c r="E36" i="5" s="1"/>
  <c r="D33" i="2"/>
  <c r="E34" i="3" s="1"/>
  <c r="D38" i="4" s="1"/>
  <c r="D37" i="5" s="1"/>
  <c r="E33" i="2"/>
  <c r="F34" i="3" s="1"/>
  <c r="E38" i="4" s="1"/>
  <c r="E37" i="5" s="1"/>
  <c r="D34" i="2"/>
  <c r="E35" i="3" s="1"/>
  <c r="D39" i="4" s="1"/>
  <c r="D38" i="5" s="1"/>
  <c r="E34" i="2"/>
  <c r="F35" i="3" s="1"/>
  <c r="E39" i="4" s="1"/>
  <c r="E38" i="5" s="1"/>
  <c r="D35" i="2"/>
  <c r="E36" i="3" s="1"/>
  <c r="D40" i="4" s="1"/>
  <c r="D39" i="5" s="1"/>
  <c r="E35" i="2"/>
  <c r="F36" i="3" s="1"/>
  <c r="E40" i="4" s="1"/>
  <c r="E39" i="5" s="1"/>
  <c r="E31" i="2"/>
  <c r="F32" i="3" s="1"/>
  <c r="E34" i="4" s="1"/>
  <c r="E33" i="5" s="1"/>
  <c r="D31" i="2"/>
  <c r="E32" i="3" s="1"/>
  <c r="D34" i="4" s="1"/>
  <c r="D33" i="5" s="1"/>
  <c r="E24" i="2"/>
  <c r="F25" i="3" s="1"/>
  <c r="E27" i="4" s="1"/>
  <c r="E27" i="5" s="1"/>
  <c r="E25" i="2"/>
  <c r="F26" i="3" s="1"/>
  <c r="E28" i="4" s="1"/>
  <c r="E28" i="5" s="1"/>
  <c r="E26" i="2"/>
  <c r="F27" i="3" s="1"/>
  <c r="E29" i="4" s="1"/>
  <c r="E29" i="5" s="1"/>
  <c r="E27" i="2"/>
  <c r="F28" i="3" s="1"/>
  <c r="E30" i="4" s="1"/>
  <c r="E23" i="2"/>
  <c r="F24" i="3" s="1"/>
  <c r="E26" i="4" s="1"/>
  <c r="E26" i="5" s="1"/>
  <c r="D24" i="2"/>
  <c r="E25" i="3" s="1"/>
  <c r="D27" i="4" s="1"/>
  <c r="D27" i="5" s="1"/>
  <c r="D25" i="2"/>
  <c r="E26" i="3" s="1"/>
  <c r="D28" i="4" s="1"/>
  <c r="D28" i="5" s="1"/>
  <c r="D26" i="2"/>
  <c r="E27" i="3" s="1"/>
  <c r="D29" i="4" s="1"/>
  <c r="D29" i="5" s="1"/>
  <c r="D27" i="2"/>
  <c r="E28" i="3" s="1"/>
  <c r="D30" i="4" s="1"/>
  <c r="D23" i="2"/>
  <c r="E24" i="3" s="1"/>
  <c r="D26" i="4" s="1"/>
  <c r="D26" i="5" s="1"/>
  <c r="G33" i="4" l="1"/>
  <c r="I24" i="4"/>
  <c r="J28" i="4"/>
  <c r="J24" i="4" s="1"/>
  <c r="G24" i="4"/>
  <c r="J73" i="4" l="1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8" i="4"/>
  <c r="J44" i="4"/>
  <c r="J42" i="4"/>
  <c r="J41" i="4"/>
  <c r="J40" i="4"/>
  <c r="J39" i="4"/>
  <c r="J38" i="4"/>
  <c r="J37" i="4"/>
  <c r="J3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8" i="4"/>
  <c r="I44" i="4"/>
  <c r="I42" i="4"/>
  <c r="I41" i="4"/>
  <c r="I40" i="4"/>
  <c r="I39" i="4"/>
  <c r="I38" i="4"/>
  <c r="I37" i="4"/>
  <c r="I34" i="4"/>
  <c r="J33" i="4" l="1"/>
  <c r="I33" i="4"/>
  <c r="K1" i="2"/>
  <c r="K2" i="2"/>
  <c r="K3" i="2"/>
  <c r="K4" i="2"/>
  <c r="N5" i="3"/>
  <c r="D13" i="5" l="1"/>
  <c r="D13" i="4"/>
  <c r="E13" i="3"/>
  <c r="D12" i="2"/>
  <c r="K5" i="4" l="1"/>
  <c r="I5" i="5" s="1"/>
  <c r="N4" i="3"/>
  <c r="K4" i="4" s="1"/>
  <c r="I4" i="5" s="1"/>
  <c r="N3" i="3"/>
  <c r="K3" i="4" s="1"/>
  <c r="I3" i="5" s="1"/>
  <c r="N2" i="3"/>
  <c r="K2" i="4" s="1"/>
  <c r="I2" i="5" s="1"/>
  <c r="N1" i="3"/>
  <c r="K1" i="4" s="1"/>
  <c r="I1" i="5" s="1"/>
  <c r="D78" i="3"/>
  <c r="C87" i="4" s="1"/>
  <c r="C85" i="5" s="1"/>
</calcChain>
</file>

<file path=xl/sharedStrings.xml><?xml version="1.0" encoding="utf-8"?>
<sst xmlns="http://schemas.openxmlformats.org/spreadsheetml/2006/main" count="631" uniqueCount="151">
  <si>
    <t>Форма №1</t>
  </si>
  <si>
    <t>№ пункта</t>
  </si>
  <si>
    <t>Показатель</t>
  </si>
  <si>
    <t>Поля для заполнения</t>
  </si>
  <si>
    <t>Наименование инвестиционной программы</t>
  </si>
  <si>
    <t>Период реализации инвестиционной программы</t>
  </si>
  <si>
    <t>Дата утверждения/кем утверждена (в т.ч. Реквизиты соответствующего решения уполномоченного органа власти)</t>
  </si>
  <si>
    <t>Государственные, отраслевые, региональные или иные программы и документы, в соответствии с которыми разработана инвестиционная программа ( если применимо)</t>
  </si>
  <si>
    <t>Целевые показатели инвестиционной программы</t>
  </si>
  <si>
    <t>Форма инвестиционной программы (проекта инвестиционной програмы)</t>
  </si>
  <si>
    <t>Часть 1.</t>
  </si>
  <si>
    <t>Общая информация об инвестиционной программе</t>
  </si>
  <si>
    <t>наименование субъекта естественной монополии</t>
  </si>
  <si>
    <t>Часть 2.</t>
  </si>
  <si>
    <t>Основная информация об инвестиционных проектах</t>
  </si>
  <si>
    <t>№ Пункта</t>
  </si>
  <si>
    <t>Наименование инвестиционного проекта (группы проектов)</t>
  </si>
  <si>
    <t>Идентификатор проекта и гиперссылка на паспорт проекта</t>
  </si>
  <si>
    <t>Филиал/Дочернее зависимое общество, реализующее проект (если применимо)</t>
  </si>
  <si>
    <t>Субъект (ы) РФ, в которых реализуется проект</t>
  </si>
  <si>
    <t xml:space="preserve">Территории  субъектов РФ/муниципальные образования, на которых реализуется проект </t>
  </si>
  <si>
    <t>Тип проекта</t>
  </si>
  <si>
    <t>Основные физические/технические показатели вводимых объектов инвестиций</t>
  </si>
  <si>
    <t>Наименование показателя</t>
  </si>
  <si>
    <t>Значение , ед.изм</t>
  </si>
  <si>
    <t>Основной технико-экономический показатель/показатель эффективности инфраструктуры, на улучшение которого направлен проект (если применимо)</t>
  </si>
  <si>
    <t>Текущее фактическое значение, ед.изм</t>
  </si>
  <si>
    <t>Целевое значение после реализации проекта, ед. изм, год достижения</t>
  </si>
  <si>
    <t>Обеспечение воспроизводства основных производственных фондов</t>
  </si>
  <si>
    <t>Повышение производительности ( в т.ч. Пропускной способности) существующзей инфраструктуры</t>
  </si>
  <si>
    <t>Создание новой инфраструктуры (обеспечение возможности оказания услуг новым потребителям за счет их присоединения к инфраструктуре)</t>
  </si>
  <si>
    <t>I.Группа проектов (мегапроект) А</t>
  </si>
  <si>
    <t>II. Проекты повышения эффективности основной деятельности</t>
  </si>
  <si>
    <t>Повшение экономической эффективности (снижение затрат)</t>
  </si>
  <si>
    <t>Повышение надежности, качества и безопасности оказания услуг в рамках основной деятельности</t>
  </si>
  <si>
    <t>Выполнение требований, вызванных изменениями в законодательстве и предписаниями контрольных органов</t>
  </si>
  <si>
    <t>III. Проекты развития новых направлений</t>
  </si>
  <si>
    <t>Обеспечение расширения спектра предлагаемых услуг (товаров), выход на зарубежные рынки</t>
  </si>
  <si>
    <t>Инновационное развитие</t>
  </si>
  <si>
    <t>Инвестиции по неосновным и непрофильным видам деятельности</t>
  </si>
  <si>
    <t>IV. Проекты обеспечения текущей деятельности</t>
  </si>
  <si>
    <t>Развитие управленческих систем субъекта естественной монополии</t>
  </si>
  <si>
    <t>Хозяйственное обеспечение деятельности субъекта естественной монополии</t>
  </si>
  <si>
    <t>Часть 3.</t>
  </si>
  <si>
    <t>Цели, основания и хронология инвестиционных проектов</t>
  </si>
  <si>
    <t>Цели и основания проекта</t>
  </si>
  <si>
    <t>Хронология проекта</t>
  </si>
  <si>
    <t>Основные цели проекта</t>
  </si>
  <si>
    <t>Краткое обоснование необходимости проекта</t>
  </si>
  <si>
    <t>Основной заявитель (заявители) проекта/потребитель (потребители) услуг , на обеспечение которых направлен проект</t>
  </si>
  <si>
    <t>Соответсвующие государственные целевые программы/инвестиционные соглашения/нормативно-правовые акты )если применимо)</t>
  </si>
  <si>
    <t>Дата первичного включения проекта в инвестиционную программу</t>
  </si>
  <si>
    <t>Текущая стадия проекта</t>
  </si>
  <si>
    <t>Наименование</t>
  </si>
  <si>
    <t>Планируемая дата окончания (квартал,год)</t>
  </si>
  <si>
    <t>Планируемая (фактическая) дата начала финансирования проекта</t>
  </si>
  <si>
    <t>Квартал, год</t>
  </si>
  <si>
    <t>Планируемая (фактическая) дата начала строительно-монтажных работ</t>
  </si>
  <si>
    <t>Планируемая (фактическая) дата ввода первой очереди (частичного ввода) (если отличается от даты окончания проекта)</t>
  </si>
  <si>
    <t>Планируемая дата окончания реализации проекта</t>
  </si>
  <si>
    <t>Часть 4.</t>
  </si>
  <si>
    <t>Оценка стоимости и план финансирования инвестиционных проектов</t>
  </si>
  <si>
    <t>Оценка стоимости проекта (объем капитальных вложений без НДС)</t>
  </si>
  <si>
    <t>Оценка полной стоимости проекта</t>
  </si>
  <si>
    <t>Оценка остаточной стоимости проекта</t>
  </si>
  <si>
    <t xml:space="preserve"> (млн.руб)</t>
  </si>
  <si>
    <t>План финансирования (для случая реализации всех этапов проекта) (с НДС)</t>
  </si>
  <si>
    <t>Сумма фактических объемов  финансирования по проекту за преидущие периоды</t>
  </si>
  <si>
    <t>Оценка остаточного объема финансирования</t>
  </si>
  <si>
    <t>Часть 5.</t>
  </si>
  <si>
    <t>Источники финансирования инвестиционных проектов (на период реализации инвестиционной программы)</t>
  </si>
  <si>
    <t>Собственные средства</t>
  </si>
  <si>
    <t>Собственные средства субъекта естественной монополии (всего)</t>
  </si>
  <si>
    <t>Привлеченные средства</t>
  </si>
  <si>
    <t>Средства государственных бюджетов всех уровней</t>
  </si>
  <si>
    <t>Средства государственных внебюджетных фондов</t>
  </si>
  <si>
    <t>Основные цели инвестиционнной программы</t>
  </si>
  <si>
    <t>Повышение надежности и улучшение качественных показателей электроснабжения потребителей, снижение затрат на ремонтно-восстановительные работы, снижение потерь в сети.</t>
  </si>
  <si>
    <t>Московская область</t>
  </si>
  <si>
    <t>г.Королёв</t>
  </si>
  <si>
    <t>Повышение надежности и улучшение качественных показателей электроснабжения потребителей</t>
  </si>
  <si>
    <t>На период реализации инвестиционной програмы</t>
  </si>
  <si>
    <t>Техническое перевооружение и реконструкция</t>
  </si>
  <si>
    <t>Протяжен-ность сетей, мощность трансформаторов,оборудование, транспортные средства</t>
  </si>
  <si>
    <t>Повышение производительности (в т.ч. пропускной способности) существующзей инфраструктуры</t>
  </si>
  <si>
    <t>Приобретение спецавтотранспорта</t>
  </si>
  <si>
    <t>м.п.</t>
  </si>
  <si>
    <t>Иные средства,в т.ч. средства от эмиссии акций</t>
  </si>
  <si>
    <t>Заемные средства, в т.ч. средства от эмиссии облигаций</t>
  </si>
  <si>
    <t>в т.ч. плата за технологическое присоединение (если применимо)</t>
  </si>
  <si>
    <t>Утверждаю:</t>
  </si>
  <si>
    <t>АО "МСК Энерго"</t>
  </si>
  <si>
    <t>г. Королев Моск. область</t>
  </si>
  <si>
    <t>Пушкинский р-н, Моск. область</t>
  </si>
  <si>
    <t>пос.Тарасовка</t>
  </si>
  <si>
    <t>Транспортные средства</t>
  </si>
  <si>
    <t>Генеральный директор</t>
  </si>
  <si>
    <t xml:space="preserve"> АО "МСК Энерго"</t>
  </si>
  <si>
    <t>_______________А.В.Прокопенко</t>
  </si>
  <si>
    <t>2018 г.</t>
  </si>
  <si>
    <t>Корректировка нвестиционной программы на 2018 год  АО "МСК Энерго", г.Королев ,М.О.</t>
  </si>
  <si>
    <t>Приказ Министерства Энергетики Московской области от 31.10.2017г № 81</t>
  </si>
  <si>
    <t>В соответствии с "Правилами утверждения инвестиционных программ субъектов электроэнергетики, в уставных капиталах которых участвует государство, и сетевых организаций", утвержденными постановлением Правительства Российской Федерации от 01.12.2009 №977 разработан проект внесения изменений в утвержденную Инвестиционную программу АО "МСК Энерго" на 2018 год.</t>
  </si>
  <si>
    <t>Текущее значение (утверждено)</t>
  </si>
  <si>
    <t>На период реализации инвестиционной программы (корректировка)</t>
  </si>
  <si>
    <t>19,9 км, 0 МВА, 4шт.</t>
  </si>
  <si>
    <t>0 ед</t>
  </si>
  <si>
    <t>г.Лобня</t>
  </si>
  <si>
    <t>г.Балашиха</t>
  </si>
  <si>
    <t>п.Лесные поляны</t>
  </si>
  <si>
    <t>Приобретение спецтехники и автотранспорта</t>
  </si>
  <si>
    <t>4 кв, 2018г.</t>
  </si>
  <si>
    <t>2018г</t>
  </si>
  <si>
    <t>дефектная ведомость, износ 100%</t>
  </si>
  <si>
    <t>Износ 100%</t>
  </si>
  <si>
    <t>Расширение зоны обслуживания</t>
  </si>
  <si>
    <t>2,2 км, 8,28 МВА, 56шт.</t>
  </si>
  <si>
    <t>с. Тарасовка Моск. область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</si>
  <si>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</si>
  <si>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0,46 МВА</t>
  </si>
  <si>
    <t>0,23 МВА</t>
  </si>
  <si>
    <t>1 шт.</t>
  </si>
  <si>
    <t>0,15 МВА</t>
  </si>
  <si>
    <t>0,14 МВА, 0,23 км</t>
  </si>
  <si>
    <t>0,98 МВА, 0,23 км., 1 шт.</t>
  </si>
  <si>
    <t>с. Тарасовка</t>
  </si>
  <si>
    <t>г. Лобня Моск. область</t>
  </si>
  <si>
    <t>1,94 МВА, 15 шт.</t>
  </si>
  <si>
    <t>1,26 МВА, 19 шт.</t>
  </si>
  <si>
    <t>2,5 МВА</t>
  </si>
  <si>
    <t>2 шт.</t>
  </si>
  <si>
    <t>0,4 МВА</t>
  </si>
  <si>
    <t>0,06 МВА</t>
  </si>
  <si>
    <t>0,63 МВА</t>
  </si>
  <si>
    <t>0,19 МВА</t>
  </si>
  <si>
    <t>0,7 км.</t>
  </si>
  <si>
    <t>0,16 МВА</t>
  </si>
  <si>
    <t>0,16 МВА, 
0,32 км.</t>
  </si>
  <si>
    <t>0,2 км.</t>
  </si>
  <si>
    <t>0,34 км.</t>
  </si>
  <si>
    <t>0,42 км.</t>
  </si>
  <si>
    <t>7,3  МВА, 1,97 км., 55 шт</t>
  </si>
  <si>
    <t>Генеральный директор АО "МСК Энерго"                                                                                                       А.В.Прокопенко</t>
  </si>
  <si>
    <t>Технологическое присоединение</t>
  </si>
  <si>
    <t>19 ед</t>
  </si>
  <si>
    <t>План 2018 года</t>
  </si>
  <si>
    <t>План 2019 года</t>
  </si>
  <si>
    <t>План 2020 года</t>
  </si>
  <si>
    <t>План 2021 года</t>
  </si>
  <si>
    <t>План 2022 года</t>
  </si>
  <si>
    <t>План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</si>
</sst>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9" fillId="0" borderId="0" applyFont="0" applyFill="0" applyBorder="0" applyAlignment="0" applyProtection="0"/>
    <xf numFmtId="0" fontId="11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8" fillId="0" borderId="1" xfId="1" applyFont="1" applyFill="1" applyBorder="1" applyAlignment="1">
      <alignment horizontal="center" vertical="center" wrapText="1" readingOrder="1"/>
    </xf>
    <xf numFmtId="0" fontId="12" fillId="0" borderId="1" xfId="3" applyFont="1" applyFill="1" applyBorder="1" applyAlignment="1">
      <alignment horizontal="center" vertical="center" wrapText="1" readingOrder="1"/>
    </xf>
    <xf numFmtId="0" fontId="12" fillId="3" borderId="1" xfId="3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9" fontId="6" fillId="3" borderId="1" xfId="2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3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9" fontId="3" fillId="0" borderId="1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6" fillId="3" borderId="8" xfId="0" applyNumberFormat="1" applyFont="1" applyFill="1" applyBorder="1" applyAlignment="1">
      <alignment horizontal="center" vertical="center" wrapText="1" readingOrder="1"/>
    </xf>
    <xf numFmtId="9" fontId="3" fillId="3" borderId="1" xfId="0" applyNumberFormat="1" applyFont="1" applyFill="1" applyBorder="1" applyAlignment="1">
      <alignment horizontal="center" vertical="center" wrapText="1" readingOrder="1"/>
    </xf>
    <xf numFmtId="9" fontId="6" fillId="3" borderId="1" xfId="0" applyNumberFormat="1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 readingOrder="1"/>
    </xf>
    <xf numFmtId="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9" fontId="4" fillId="0" borderId="0" xfId="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Лист1" xfId="3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&#1060;&#1086;&#1088;&#1084;&#1099;%20&#1087;&#1086;%20380%20&#1082;%20&#1089;&#1077;&#1085;&#1090;&#1103;&#1073;&#1088;&#1102;/C0326_1035003351657_01_0_50_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1.%20&#1048;&#1055;&#1056;%20&#1052;&#1057;&#1050;%202018/&#1050;&#1086;&#1088;&#1088;&#1077;&#1082;&#1090;&#1080;&#1088;&#1086;&#1074;&#1082;&#1072;%20&#1048;&#1055;&#1056;/1.&#1060;&#1086;&#1088;&#1084;&#1099;%20&#1087;&#1086;%20380%20&#1082;%20&#1089;&#1077;&#1085;&#1090;&#1103;&#1073;&#1088;&#1102;/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 _6"/>
      <sheetName val="Лист1"/>
    </sheetNames>
    <sheetDataSet>
      <sheetData sheetId="0">
        <row r="50">
          <cell r="B50" t="str">
    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    </cell>
          <cell r="C50" t="str">
            <v>I_2_N</v>
          </cell>
        </row>
        <row r="51">
          <cell r="B51" t="str">
            <v>Реконструкция ТП-16 с заменой трансформатора 400 кВА на 630 кВА  
по адресу:  МО,  г. Королёв, ул. Ленина , у д.17</v>
          </cell>
          <cell r="C51" t="str">
            <v>I_4_N</v>
          </cell>
        </row>
        <row r="52">
          <cell r="B52" t="str">
            <v>Реконструкция ТП-152, установка щита ЩО-70 в РУ-0,4 кВ  по адресу: МО, г. Королев, ул. Горького , дом № 4-6</v>
          </cell>
          <cell r="C52" t="str">
            <v>I_5_N</v>
          </cell>
        </row>
        <row r="53">
          <cell r="B53" t="str">
            <v>Реконструкция КТП-355 с заменой трансформатора 250 кВА на 400 кВА  по адресу: МО, Пушкинский р-н, с. Тарасовка, Большая Тарасовская ул, дом № 91</v>
          </cell>
          <cell r="C53" t="str">
            <v>I_6_N</v>
          </cell>
        </row>
        <row r="54">
          <cell r="B54" t="str">
    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    </cell>
          <cell r="C54" t="str">
            <v>I_7_N</v>
          </cell>
        </row>
        <row r="90">
          <cell r="B90" t="str">
            <v>Реконструкция  ТП-196, взамен выбывающих основных фондов   по адресу:     г.Королев, ул.Калинина д.9а,</v>
          </cell>
          <cell r="C90" t="str">
            <v>I_2</v>
          </cell>
        </row>
        <row r="91">
          <cell r="B91" t="str">
            <v xml:space="preserve">Реконструкция ТП-24, взамен выбывающих основных фондов  по адресу: г.Королев, ул. Циолковского, д.24Б,   </v>
          </cell>
          <cell r="C91" t="str">
            <v>I_9</v>
          </cell>
        </row>
        <row r="92">
          <cell r="B92" t="str">
            <v>Реконструкция  ТП-34 , взамен выбывающих основных фондов  по адресу: М.о., Ленинский р-он, мкр.Бутово-Парк-2Б (мкр."Дрожжино-2")</v>
          </cell>
          <cell r="C92" t="str">
            <v>I_10</v>
          </cell>
        </row>
        <row r="93">
          <cell r="B93" t="str">
            <v>Реконструкция РУ-0,4кВ ТП-72, взамен выбывающих основных фондов по адресу: ул. Сакко и Ванцетти, д.3Б</v>
          </cell>
          <cell r="C93" t="str">
            <v>I_1_K</v>
          </cell>
        </row>
        <row r="94">
          <cell r="B94" t="str">
            <v>"Реконструкция КТП-132, взамен выбывающих основных фондов по адресу: М.О., г.Королев, мкр.Болшево, ул.Проезжая.</v>
          </cell>
          <cell r="C94" t="str">
            <v>I_9_K</v>
          </cell>
        </row>
        <row r="95">
          <cell r="B95" t="str">
            <v>Реконструкция  СТП 2012, взамен выбывающих основных фондов  по адресу: г.Королев, мкр.Болшево,  ул.Бурково</v>
          </cell>
          <cell r="C95" t="str">
            <v>I_14_K</v>
          </cell>
        </row>
        <row r="96">
          <cell r="B96" t="str">
            <v>Реконструкция ТП-28,  взамен выбывающих основных фондов  по адресу: г.Королев,  ул.Терешковой, д.3</v>
          </cell>
          <cell r="C96" t="str">
            <v>I_17_K</v>
          </cell>
        </row>
        <row r="98">
          <cell r="B98" t="str">
    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    </cell>
          <cell r="C98" t="str">
            <v>I_10_N</v>
          </cell>
        </row>
        <row r="107">
          <cell r="B107" t="str">
            <v>Реконструкция  электроснабжения от               РТП-10 ДСК</v>
          </cell>
          <cell r="C107" t="str">
            <v>I_11</v>
          </cell>
        </row>
        <row r="108">
          <cell r="B108" t="str">
    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    </cell>
          <cell r="C108" t="str">
            <v>I_2_K</v>
          </cell>
        </row>
        <row r="109">
          <cell r="B109" t="str">
            <v>Реконструкция ВЛИ-0,4 кв от ТП-238,  КТП-159 направлением на д.91 по ул. Кирова мкр. Первомайский, взамен выбывающих основных фондов</v>
          </cell>
          <cell r="C109" t="str">
            <v>I_6_K</v>
          </cell>
        </row>
        <row r="110">
          <cell r="B110" t="str">
            <v>Реконструкция КЛ-10 кВ ф.210, ф.304 от РУ-10 кВ ПС 859 "Бутово" в замен выбывающих фодов, по адресу: г. МО, Ленинский р-он, сп. Булатниковское, д. Бутово</v>
          </cell>
          <cell r="C110" t="str">
            <v>I_11_N</v>
          </cell>
        </row>
        <row r="111">
          <cell r="B111" t="str">
            <v>Реконструкция КЛ-10кВ ф.48б от ПСТ-157 сек.4 -РТП-222 с.1, ф.62б от ПСТ-157 сек.2-РТП-222 с.2- РТП с.2 по адресу: мкр. 1 Мая г. Балашиха</v>
          </cell>
          <cell r="C111" t="str">
            <v>I_12_N</v>
          </cell>
        </row>
        <row r="112">
          <cell r="B112" t="str">
            <v>Реконструкция кабельных линий КЛ-0,4кВ от РУ-0,4кВ ТП-2 до ВРУ по адресу: МО, г. Королев, ул. Либкнехта, ул. Ленина</v>
          </cell>
          <cell r="C112" t="str">
            <v>I_13_N</v>
          </cell>
        </row>
        <row r="181">
          <cell r="B181" t="str">
            <v>Газель 270500-264-364</v>
          </cell>
          <cell r="C181" t="str">
            <v>I_18_K</v>
          </cell>
        </row>
        <row r="182">
          <cell r="B182" t="str">
            <v>Соболь</v>
          </cell>
          <cell r="C182" t="str">
            <v>I_19_K</v>
          </cell>
        </row>
        <row r="183">
          <cell r="B183" t="str">
            <v>Трактор экскаватор JCB 3CXS14M2NM</v>
          </cell>
          <cell r="C183" t="str">
            <v>I_21_K</v>
          </cell>
        </row>
        <row r="184">
          <cell r="B184" t="str">
            <v>ГАЗ-ПСС-131</v>
          </cell>
          <cell r="C184" t="str">
            <v>I_22_K</v>
          </cell>
        </row>
        <row r="185">
          <cell r="B185" t="str">
            <v>ГАЗ-33086</v>
          </cell>
          <cell r="C185" t="str">
            <v>I_23_K</v>
          </cell>
        </row>
        <row r="186">
          <cell r="B186" t="str">
            <v>КАМАЗ 390806</v>
          </cell>
          <cell r="C186" t="str">
            <v>I_24_K</v>
          </cell>
        </row>
        <row r="187">
          <cell r="B187" t="str">
            <v>КАМАЗ 637110</v>
          </cell>
          <cell r="C187" t="str">
            <v>I_25_K</v>
          </cell>
        </row>
        <row r="188">
          <cell r="B188" t="str">
            <v>Газель</v>
          </cell>
          <cell r="C188" t="str">
            <v>I_26_K</v>
          </cell>
        </row>
        <row r="189">
          <cell r="B189" t="str">
            <v>ЗИЛ СААЗ 4546</v>
          </cell>
          <cell r="C189" t="str">
            <v>I_27_K</v>
          </cell>
        </row>
        <row r="190">
          <cell r="B190" t="str">
            <v>Прицеп-роспуск АР-5</v>
          </cell>
          <cell r="C190" t="str">
            <v>I_28_K</v>
          </cell>
        </row>
        <row r="191">
          <cell r="B191" t="str">
            <v>Прицеп автомобильный 880712</v>
          </cell>
          <cell r="C191" t="str">
            <v>I_29_K</v>
          </cell>
        </row>
        <row r="192">
          <cell r="B192" t="str">
            <v>УАЗ-390945</v>
          </cell>
          <cell r="C192" t="str">
            <v>I_30_K</v>
          </cell>
        </row>
        <row r="193">
          <cell r="B193" t="str">
            <v>УАЗ-390944</v>
          </cell>
          <cell r="C193" t="str">
            <v>I_31_K</v>
          </cell>
        </row>
        <row r="194">
          <cell r="B194" t="str">
            <v>УАЗ-390995</v>
          </cell>
          <cell r="C194" t="str">
            <v>I_32_K</v>
          </cell>
        </row>
        <row r="195">
          <cell r="B195" t="str">
            <v>УАЗ-390945</v>
          </cell>
          <cell r="C195" t="str">
            <v>I_33_K</v>
          </cell>
        </row>
        <row r="196">
          <cell r="B196" t="str">
            <v>УАЗ-390995</v>
          </cell>
          <cell r="C196" t="str">
            <v>I_34_K</v>
          </cell>
        </row>
        <row r="197">
          <cell r="B197" t="str">
            <v>ВАЗ-21041</v>
          </cell>
          <cell r="C197" t="str">
            <v>I_35_K</v>
          </cell>
        </row>
        <row r="198">
          <cell r="B198" t="str">
            <v>Дизель-генераторная установка, прицеп-платформа</v>
          </cell>
          <cell r="C198" t="str">
            <v>I_36_K</v>
          </cell>
        </row>
        <row r="200">
          <cell r="B200" t="str">
            <v>Автокран</v>
          </cell>
          <cell r="C200" t="str">
            <v>I_38_K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54">
          <cell r="B54" t="str">
    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    </cell>
          <cell r="C54" t="str">
            <v>I_1_N</v>
          </cell>
          <cell r="L54">
            <v>3.6361668786900503</v>
          </cell>
          <cell r="AD54">
            <v>0.9418038513806577</v>
          </cell>
          <cell r="AN54">
            <v>2.6943630273093926</v>
          </cell>
        </row>
        <row r="55">
          <cell r="AD55">
            <v>3.7446908644748214</v>
          </cell>
        </row>
        <row r="57">
          <cell r="AD57">
            <v>2.8652138032045653</v>
          </cell>
        </row>
        <row r="58">
          <cell r="AD58">
            <v>1.6859719845831493</v>
          </cell>
        </row>
        <row r="59">
          <cell r="AD59">
            <v>1.943065480826226</v>
          </cell>
        </row>
        <row r="60">
          <cell r="AD60">
            <v>0.7700466555305816</v>
          </cell>
        </row>
        <row r="64">
          <cell r="B64" t="str">
            <v xml:space="preserve">Реконструкция  ТП-59,  взамен выбывающих основных фондов по адресу: г. Королев,   ул.Шоссейная 5. </v>
          </cell>
          <cell r="C64" t="str">
            <v>I_5</v>
          </cell>
          <cell r="L64">
            <v>2.306881077370067</v>
          </cell>
          <cell r="AD64">
            <v>0.17183843000000001</v>
          </cell>
          <cell r="AN64">
            <v>2.1350426473700668</v>
          </cell>
        </row>
        <row r="65">
          <cell r="B65" t="str">
    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    </cell>
          <cell r="C65" t="str">
            <v>I_8</v>
          </cell>
          <cell r="L65">
            <v>1.238449158583059</v>
          </cell>
          <cell r="AD65">
            <v>9.8977079999999995E-2</v>
          </cell>
          <cell r="AN65">
            <v>1.139472078583059</v>
          </cell>
        </row>
        <row r="95">
          <cell r="AD95">
            <v>11.919907090000002</v>
          </cell>
        </row>
        <row r="99">
          <cell r="AD99">
            <v>9.6004784100000009</v>
          </cell>
        </row>
        <row r="100">
          <cell r="AD100">
            <v>7.0279527499999999</v>
          </cell>
        </row>
        <row r="105">
          <cell r="AD105">
            <v>0.45441770999999997</v>
          </cell>
        </row>
        <row r="106">
          <cell r="AD106">
            <v>0.36061379000000005</v>
          </cell>
        </row>
        <row r="109">
          <cell r="AD109">
            <v>0.49742018000000005</v>
          </cell>
        </row>
        <row r="111">
          <cell r="AD111">
            <v>0.25132399999999999</v>
          </cell>
        </row>
        <row r="112">
          <cell r="B112" t="str">
    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    </cell>
          <cell r="C112" t="str">
            <v>I_9_N</v>
          </cell>
          <cell r="L112">
            <v>7.6218003400000001</v>
          </cell>
          <cell r="AD112">
            <v>3.7337136900000001</v>
          </cell>
          <cell r="AN112">
            <v>3.8880866500000004</v>
          </cell>
        </row>
        <row r="113">
          <cell r="AD113">
            <v>0.10299999999999999</v>
          </cell>
        </row>
        <row r="128">
          <cell r="B128" t="str">
            <v>Реконструкция КЛ-10кВ от РТП-222 до ТП-1350 по адресу: Московская обл., г.Балашиха, мкр.1 Мая</v>
          </cell>
          <cell r="C128" t="str">
            <v>I_1</v>
          </cell>
          <cell r="L128">
            <v>12.51500516379498</v>
          </cell>
          <cell r="AD128">
            <v>0.73982690000000007</v>
          </cell>
          <cell r="AN128">
            <v>11.775178263794979</v>
          </cell>
        </row>
        <row r="129">
          <cell r="B129" t="str">
            <v>Реконструкция РП-1517,   взамен выбывающих основных фондов по адресу:      МО, п.Тарасовка, Пушкинский район</v>
          </cell>
          <cell r="C129" t="str">
            <v>I_3</v>
          </cell>
          <cell r="L129">
            <v>51.059931392000124</v>
          </cell>
          <cell r="AD129">
            <v>2.6818286100000006</v>
          </cell>
          <cell r="AX129">
            <v>12.706716794000039</v>
          </cell>
          <cell r="BH129">
            <v>13.391871994000043</v>
          </cell>
          <cell r="BR129">
            <v>14.51271859400004</v>
          </cell>
          <cell r="CB129">
            <v>7.7667954000000003</v>
          </cell>
        </row>
        <row r="130">
          <cell r="B130" t="str">
            <v>Реконструкция КЛ-0,4 кВ от ТП-76, взамен выбывающих основных фондов по адресу: МО, г. Королев, ул. Сакко и Ванцетти</v>
          </cell>
          <cell r="C130" t="str">
            <v>I_7</v>
          </cell>
          <cell r="L130">
            <v>12.011505278919412</v>
          </cell>
          <cell r="AD130">
            <v>0.64833509000000011</v>
          </cell>
          <cell r="AN130">
            <v>11.363170188919412</v>
          </cell>
        </row>
        <row r="132">
          <cell r="AD132">
            <v>7.34858821</v>
          </cell>
        </row>
        <row r="133">
          <cell r="B133" t="str">
            <v>Реконструкция электроснабжения  от ТП 303,  взамен выбывающих основных фондов по адресу:Щелковский район,   пос. Образцово</v>
          </cell>
          <cell r="C133" t="str">
            <v>I_12</v>
          </cell>
          <cell r="L133">
            <v>24.003470943660915</v>
          </cell>
          <cell r="AD133">
            <v>0.67940126000000001</v>
          </cell>
          <cell r="AN133">
            <v>9.0402615836608771</v>
          </cell>
          <cell r="AX133">
            <v>14.283808100000037</v>
          </cell>
        </row>
        <row r="136">
          <cell r="AD136">
            <v>0.79800614000000003</v>
          </cell>
        </row>
        <row r="140">
          <cell r="AD140">
            <v>6.6426519599999994</v>
          </cell>
        </row>
        <row r="142">
          <cell r="AD142">
            <v>3.0179999999999998</v>
          </cell>
        </row>
        <row r="143">
          <cell r="AD143">
            <v>1.5909182399999999</v>
          </cell>
        </row>
        <row r="144">
          <cell r="AD144">
            <v>1.5543958200000001</v>
          </cell>
        </row>
        <row r="228">
          <cell r="AD228">
            <v>0.90499999999999992</v>
          </cell>
        </row>
        <row r="229">
          <cell r="AD229">
            <v>0.82499999999999996</v>
          </cell>
        </row>
        <row r="231">
          <cell r="AD231">
            <v>2.915</v>
          </cell>
        </row>
        <row r="232">
          <cell r="AD232">
            <v>0.56500000000000006</v>
          </cell>
        </row>
        <row r="233">
          <cell r="AD233">
            <v>0.56500000000000006</v>
          </cell>
        </row>
        <row r="234">
          <cell r="AD234">
            <v>2.605</v>
          </cell>
        </row>
        <row r="235">
          <cell r="AD235">
            <v>2.7249999999999996</v>
          </cell>
        </row>
        <row r="236">
          <cell r="AD236">
            <v>2.5450000000000004</v>
          </cell>
        </row>
        <row r="237">
          <cell r="AD237">
            <v>0.42499999999999993</v>
          </cell>
        </row>
        <row r="238">
          <cell r="AD238">
            <v>7.5000000000000011E-2</v>
          </cell>
        </row>
        <row r="239">
          <cell r="AD239">
            <v>0.19</v>
          </cell>
        </row>
        <row r="240">
          <cell r="AD240">
            <v>0.10400000000000001</v>
          </cell>
        </row>
        <row r="241">
          <cell r="AD241">
            <v>0.10400000000000001</v>
          </cell>
        </row>
        <row r="242">
          <cell r="AD242">
            <v>0.18599999999999997</v>
          </cell>
        </row>
        <row r="243">
          <cell r="AD243">
            <v>0.246</v>
          </cell>
        </row>
        <row r="244">
          <cell r="AD244">
            <v>0.28599999999999998</v>
          </cell>
        </row>
        <row r="245">
          <cell r="AD245">
            <v>5.3999999999999999E-2</v>
          </cell>
        </row>
        <row r="246">
          <cell r="AD246">
            <v>0.82</v>
          </cell>
        </row>
        <row r="248">
          <cell r="AD248">
            <v>1.0499999999999998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8"/>
  <sheetViews>
    <sheetView zoomScale="70" zoomScaleNormal="70" workbookViewId="0">
      <selection activeCell="H26" sqref="H26"/>
    </sheetView>
  </sheetViews>
  <sheetFormatPr defaultRowHeight="14.4" x14ac:dyDescent="0.3"/>
  <cols>
    <col min="2" max="2" width="5.33203125" customWidth="1"/>
    <col min="3" max="3" width="9.109375" hidden="1" customWidth="1"/>
    <col min="4" max="4" width="14.33203125" customWidth="1"/>
    <col min="5" max="5" width="21" customWidth="1"/>
    <col min="6" max="6" width="33" customWidth="1"/>
    <col min="7" max="7" width="13.33203125" customWidth="1"/>
    <col min="8" max="8" width="14.6640625" customWidth="1"/>
    <col min="9" max="9" width="14.5546875" customWidth="1"/>
    <col min="10" max="10" width="13.5546875" customWidth="1"/>
    <col min="11" max="11" width="18.44140625" customWidth="1"/>
    <col min="12" max="12" width="15.5546875" customWidth="1"/>
  </cols>
  <sheetData>
    <row r="1" spans="1:24" s="8" customFormat="1" ht="13.8" x14ac:dyDescent="0.25">
      <c r="D1" s="91"/>
      <c r="E1" s="91"/>
      <c r="J1" s="91" t="s">
        <v>90</v>
      </c>
      <c r="K1" s="91"/>
      <c r="L1" s="91"/>
    </row>
    <row r="2" spans="1:24" s="8" customFormat="1" ht="13.8" x14ac:dyDescent="0.25">
      <c r="D2" s="91"/>
      <c r="E2" s="91"/>
      <c r="J2" s="91" t="s">
        <v>96</v>
      </c>
      <c r="K2" s="91"/>
      <c r="L2" s="91"/>
    </row>
    <row r="3" spans="1:24" s="8" customFormat="1" ht="13.8" x14ac:dyDescent="0.25">
      <c r="D3" s="91"/>
      <c r="E3" s="91"/>
      <c r="J3" s="91" t="s">
        <v>97</v>
      </c>
      <c r="K3" s="91"/>
      <c r="L3" s="91"/>
    </row>
    <row r="4" spans="1:24" s="8" customFormat="1" ht="33" customHeight="1" x14ac:dyDescent="0.25">
      <c r="D4" s="91"/>
      <c r="E4" s="91"/>
      <c r="J4" s="91" t="s">
        <v>98</v>
      </c>
      <c r="K4" s="91"/>
      <c r="L4" s="91"/>
    </row>
    <row r="5" spans="1:24" s="8" customFormat="1" ht="33.75" customHeight="1" x14ac:dyDescent="0.25">
      <c r="D5" s="91"/>
      <c r="E5" s="91"/>
      <c r="J5" s="93">
        <v>43350</v>
      </c>
      <c r="K5" s="92"/>
      <c r="L5" s="34"/>
    </row>
    <row r="6" spans="1:24" s="8" customFormat="1" ht="15.75" customHeight="1" x14ac:dyDescent="0.25">
      <c r="D6" s="92"/>
      <c r="E6" s="92"/>
      <c r="J6" s="46" t="s">
        <v>86</v>
      </c>
      <c r="K6" s="34"/>
      <c r="L6" s="34"/>
    </row>
    <row r="7" spans="1:24" s="8" customFormat="1" ht="15" customHeight="1" x14ac:dyDescent="0.25"/>
    <row r="8" spans="1:24" s="8" customFormat="1" ht="13.8" x14ac:dyDescent="0.25">
      <c r="J8" s="91"/>
      <c r="K8" s="91"/>
      <c r="L8" s="91"/>
    </row>
    <row r="9" spans="1:24" s="8" customFormat="1" ht="13.8" x14ac:dyDescent="0.25">
      <c r="J9" s="91"/>
      <c r="K9" s="91"/>
      <c r="L9" s="91"/>
    </row>
    <row r="10" spans="1:24" s="8" customFormat="1" ht="13.8" x14ac:dyDescent="0.25">
      <c r="J10" s="91"/>
      <c r="K10" s="91"/>
      <c r="L10" s="91"/>
    </row>
    <row r="11" spans="1:24" s="8" customFormat="1" ht="29.25" customHeight="1" x14ac:dyDescent="0.25">
      <c r="A11" s="32"/>
      <c r="B11" s="32"/>
      <c r="C11" s="32"/>
      <c r="D11" s="42" t="s">
        <v>0</v>
      </c>
      <c r="E11" s="105" t="s">
        <v>9</v>
      </c>
      <c r="F11" s="105"/>
      <c r="G11" s="23"/>
      <c r="H11" s="23"/>
      <c r="I11" s="23"/>
      <c r="J11" s="107"/>
      <c r="K11" s="107"/>
      <c r="L11" s="107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23.25" customHeight="1" x14ac:dyDescent="0.3">
      <c r="A12" s="1"/>
      <c r="B12" s="1"/>
      <c r="C12" s="1"/>
      <c r="D12" s="42" t="s">
        <v>10</v>
      </c>
      <c r="E12" s="106" t="s">
        <v>11</v>
      </c>
      <c r="F12" s="106"/>
      <c r="G12" s="23"/>
      <c r="H12" s="23"/>
      <c r="I12" s="23"/>
      <c r="J12" s="107"/>
      <c r="K12" s="107"/>
      <c r="L12" s="10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7.399999999999999" x14ac:dyDescent="0.3">
      <c r="A13" s="1"/>
      <c r="B13" s="1"/>
      <c r="C13" s="1"/>
      <c r="D13" s="10"/>
      <c r="E13" s="99" t="s">
        <v>91</v>
      </c>
      <c r="F13" s="99"/>
      <c r="G13" s="99"/>
      <c r="H13" s="10"/>
      <c r="I13" s="10"/>
      <c r="J13" s="10"/>
      <c r="K13" s="108"/>
      <c r="L13" s="10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3">
      <c r="A14" s="1"/>
      <c r="B14" s="1"/>
      <c r="C14" s="1"/>
      <c r="D14" s="10"/>
      <c r="E14" s="100" t="s">
        <v>12</v>
      </c>
      <c r="F14" s="100"/>
      <c r="G14" s="10"/>
      <c r="H14" s="10"/>
      <c r="I14" s="10"/>
      <c r="J14" s="10"/>
      <c r="K14" s="10"/>
      <c r="L14" s="10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3">
      <c r="A15" s="1"/>
      <c r="B15" s="1"/>
      <c r="C15" s="1"/>
      <c r="D15" s="10"/>
      <c r="E15" s="10"/>
      <c r="F15" s="10"/>
      <c r="G15" s="10"/>
      <c r="H15" s="10"/>
      <c r="I15" s="10"/>
      <c r="J15" s="10"/>
      <c r="K15" s="10"/>
      <c r="L15" s="1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3">
      <c r="A16" s="1"/>
      <c r="B16" s="1"/>
      <c r="C16" s="1"/>
      <c r="D16" s="47" t="s">
        <v>1</v>
      </c>
      <c r="E16" s="95" t="s">
        <v>2</v>
      </c>
      <c r="F16" s="95"/>
      <c r="G16" s="94" t="s">
        <v>3</v>
      </c>
      <c r="H16" s="94"/>
      <c r="I16" s="94"/>
      <c r="J16" s="94"/>
      <c r="K16" s="94"/>
      <c r="L16" s="9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3" customHeight="1" x14ac:dyDescent="0.3">
      <c r="A17" s="1"/>
      <c r="B17" s="1"/>
      <c r="C17" s="1"/>
      <c r="D17" s="22">
        <v>1</v>
      </c>
      <c r="E17" s="94" t="s">
        <v>4</v>
      </c>
      <c r="F17" s="94"/>
      <c r="G17" s="101" t="s">
        <v>100</v>
      </c>
      <c r="H17" s="102"/>
      <c r="I17" s="102"/>
      <c r="J17" s="102"/>
      <c r="K17" s="102"/>
      <c r="L17" s="10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9.25" customHeight="1" x14ac:dyDescent="0.3">
      <c r="A18" s="1"/>
      <c r="B18" s="1"/>
      <c r="C18" s="1"/>
      <c r="D18" s="22">
        <v>2</v>
      </c>
      <c r="E18" s="94" t="s">
        <v>5</v>
      </c>
      <c r="F18" s="94"/>
      <c r="G18" s="96" t="s">
        <v>99</v>
      </c>
      <c r="H18" s="97"/>
      <c r="I18" s="97"/>
      <c r="J18" s="97"/>
      <c r="K18" s="97"/>
      <c r="L18" s="9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42.75" customHeight="1" x14ac:dyDescent="0.3">
      <c r="A19" s="1"/>
      <c r="B19" s="1"/>
      <c r="C19" s="1"/>
      <c r="D19" s="22">
        <v>3</v>
      </c>
      <c r="E19" s="94" t="s">
        <v>6</v>
      </c>
      <c r="F19" s="94"/>
      <c r="G19" s="109" t="s">
        <v>101</v>
      </c>
      <c r="H19" s="110"/>
      <c r="I19" s="110"/>
      <c r="J19" s="110"/>
      <c r="K19" s="110"/>
      <c r="L19" s="111"/>
      <c r="M19" s="1"/>
      <c r="N19" s="1"/>
      <c r="O19" s="1"/>
      <c r="P19" s="2"/>
      <c r="Q19" s="1"/>
      <c r="R19" s="1"/>
      <c r="S19" s="1"/>
      <c r="T19" s="1"/>
      <c r="U19" s="1"/>
      <c r="V19" s="1"/>
      <c r="W19" s="1"/>
      <c r="X19" s="1"/>
    </row>
    <row r="20" spans="1:24" ht="63.75" customHeight="1" x14ac:dyDescent="0.3">
      <c r="A20" s="1"/>
      <c r="B20" s="1"/>
      <c r="C20" s="1"/>
      <c r="D20" s="22">
        <v>4</v>
      </c>
      <c r="E20" s="94" t="s">
        <v>7</v>
      </c>
      <c r="F20" s="94"/>
      <c r="G20" s="112" t="s">
        <v>102</v>
      </c>
      <c r="H20" s="113"/>
      <c r="I20" s="113"/>
      <c r="J20" s="113"/>
      <c r="K20" s="113"/>
      <c r="L20" s="114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52.5" customHeight="1" x14ac:dyDescent="0.3">
      <c r="A21" s="1"/>
      <c r="B21" s="1"/>
      <c r="C21" s="1"/>
      <c r="D21" s="22">
        <v>5</v>
      </c>
      <c r="E21" s="94" t="s">
        <v>76</v>
      </c>
      <c r="F21" s="94"/>
      <c r="G21" s="96" t="s">
        <v>77</v>
      </c>
      <c r="H21" s="97"/>
      <c r="I21" s="97"/>
      <c r="J21" s="97"/>
      <c r="K21" s="97"/>
      <c r="L21" s="9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45" customHeight="1" x14ac:dyDescent="0.3">
      <c r="A22" s="1"/>
      <c r="B22" s="1"/>
      <c r="C22" s="1"/>
      <c r="D22" s="94">
        <v>6</v>
      </c>
      <c r="E22" s="94" t="s">
        <v>8</v>
      </c>
      <c r="F22" s="94"/>
      <c r="G22" s="94" t="s">
        <v>103</v>
      </c>
      <c r="H22" s="109" t="s">
        <v>104</v>
      </c>
      <c r="I22" s="110"/>
      <c r="J22" s="110"/>
      <c r="K22" s="110"/>
      <c r="L22" s="11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54" customHeight="1" x14ac:dyDescent="0.3">
      <c r="A23" s="1"/>
      <c r="B23" s="1"/>
      <c r="C23" s="1"/>
      <c r="D23" s="94"/>
      <c r="E23" s="94"/>
      <c r="F23" s="94"/>
      <c r="G23" s="94"/>
      <c r="H23" s="15">
        <v>2018</v>
      </c>
      <c r="I23" s="15"/>
      <c r="J23" s="15"/>
      <c r="K23" s="15"/>
      <c r="L23" s="1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7.6" x14ac:dyDescent="0.3">
      <c r="A24" s="1"/>
      <c r="B24" s="1"/>
      <c r="C24" s="1"/>
      <c r="D24" s="94"/>
      <c r="E24" s="94"/>
      <c r="F24" s="13" t="s">
        <v>82</v>
      </c>
      <c r="G24" s="57" t="s">
        <v>105</v>
      </c>
      <c r="H24" s="57" t="s">
        <v>116</v>
      </c>
      <c r="I24" s="15"/>
      <c r="J24" s="15"/>
      <c r="K24" s="15"/>
      <c r="L24" s="1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3">
      <c r="A25" s="1"/>
      <c r="B25" s="1"/>
      <c r="C25" s="1"/>
      <c r="D25" s="94"/>
      <c r="E25" s="94"/>
      <c r="F25" s="14" t="s">
        <v>85</v>
      </c>
      <c r="G25" s="15" t="s">
        <v>106</v>
      </c>
      <c r="H25" s="15" t="s">
        <v>144</v>
      </c>
      <c r="I25" s="15"/>
      <c r="J25" s="15"/>
      <c r="K25" s="15"/>
      <c r="L25" s="15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3">
      <c r="A26" s="1"/>
      <c r="B26" s="1"/>
      <c r="C26" s="1"/>
      <c r="D26" s="27"/>
      <c r="E26" s="27"/>
      <c r="F26" s="27"/>
      <c r="G26" s="27"/>
      <c r="H26" s="27"/>
      <c r="I26" s="27"/>
      <c r="J26" s="27"/>
      <c r="K26" s="27"/>
      <c r="L26" s="27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3">
      <c r="A27" s="1"/>
      <c r="B27" s="1"/>
      <c r="C27" s="1"/>
      <c r="D27" s="27"/>
      <c r="E27" s="27"/>
      <c r="F27" s="27"/>
      <c r="G27" s="27"/>
      <c r="H27" s="27"/>
      <c r="I27" s="27"/>
      <c r="J27" s="27"/>
      <c r="K27" s="27"/>
      <c r="L27" s="27"/>
      <c r="M27" s="1"/>
      <c r="N27" s="1"/>
      <c r="O27" s="1"/>
      <c r="P27" s="1"/>
      <c r="Q27" s="1"/>
      <c r="R27" s="1"/>
      <c r="S27" s="1"/>
      <c r="T27" s="1"/>
      <c r="U27" s="1"/>
    </row>
    <row r="28" spans="1:24" x14ac:dyDescent="0.3">
      <c r="A28" s="1"/>
      <c r="B28" s="1"/>
      <c r="C28" s="1"/>
      <c r="D28" s="27"/>
      <c r="E28" s="27"/>
      <c r="F28" s="27"/>
      <c r="G28" s="27"/>
      <c r="H28" s="27"/>
      <c r="I28" s="27"/>
      <c r="J28" s="27"/>
      <c r="K28" s="27"/>
      <c r="L28" s="27"/>
      <c r="M28" s="1"/>
      <c r="N28" s="1"/>
      <c r="O28" s="1"/>
      <c r="P28" s="1"/>
      <c r="Q28" s="1"/>
      <c r="R28" s="1"/>
      <c r="S28" s="1"/>
      <c r="T28" s="1"/>
      <c r="U28" s="1"/>
    </row>
    <row r="29" spans="1:24" x14ac:dyDescent="0.3">
      <c r="A29" s="1"/>
      <c r="B29" s="1"/>
      <c r="C29" s="1"/>
      <c r="D29" s="27"/>
      <c r="E29" s="27"/>
      <c r="F29" s="27"/>
      <c r="G29" s="27"/>
      <c r="H29" s="27"/>
      <c r="I29" s="27"/>
      <c r="J29" s="27"/>
      <c r="K29" s="27"/>
      <c r="L29" s="27"/>
      <c r="M29" s="1"/>
      <c r="N29" s="1"/>
      <c r="O29" s="1"/>
      <c r="P29" s="1"/>
      <c r="Q29" s="1"/>
      <c r="R29" s="1"/>
      <c r="S29" s="1"/>
      <c r="T29" s="1"/>
      <c r="U29" s="1"/>
    </row>
    <row r="30" spans="1:24" x14ac:dyDescent="0.3">
      <c r="A30" s="1"/>
      <c r="B30" s="1"/>
      <c r="C30" s="1"/>
      <c r="D30" s="27"/>
      <c r="E30" s="27"/>
      <c r="F30" s="27"/>
      <c r="G30" s="27"/>
      <c r="H30" s="27"/>
      <c r="I30" s="27"/>
      <c r="J30" s="27"/>
      <c r="K30" s="27"/>
      <c r="L30" s="27"/>
      <c r="M30" s="1"/>
      <c r="N30" s="1"/>
      <c r="O30" s="1"/>
      <c r="P30" s="1"/>
      <c r="Q30" s="1"/>
      <c r="R30" s="1"/>
      <c r="S30" s="1"/>
      <c r="T30" s="1"/>
      <c r="U30" s="1"/>
    </row>
    <row r="31" spans="1:24" x14ac:dyDescent="0.3">
      <c r="A31" s="1"/>
      <c r="B31" s="1"/>
      <c r="C31" s="1"/>
      <c r="D31" s="27"/>
      <c r="E31" s="27"/>
      <c r="F31" s="27"/>
      <c r="G31" s="27"/>
      <c r="H31" s="27"/>
      <c r="I31" s="27"/>
      <c r="J31" s="27"/>
      <c r="K31" s="27"/>
      <c r="L31" s="27"/>
      <c r="M31" s="1"/>
      <c r="N31" s="1"/>
      <c r="O31" s="1"/>
      <c r="P31" s="1"/>
      <c r="Q31" s="1"/>
      <c r="R31" s="1"/>
      <c r="S31" s="1"/>
      <c r="T31" s="1"/>
      <c r="U31" s="1"/>
    </row>
    <row r="32" spans="1:24" hidden="1" x14ac:dyDescent="0.3">
      <c r="A32" s="1"/>
      <c r="B32" s="1"/>
      <c r="C32" s="1"/>
      <c r="D32" s="104" t="s">
        <v>142</v>
      </c>
      <c r="E32" s="104"/>
      <c r="F32" s="104"/>
      <c r="G32" s="104"/>
      <c r="H32" s="104"/>
      <c r="I32" s="104"/>
      <c r="J32" s="104"/>
      <c r="K32" s="104"/>
      <c r="L32" s="104"/>
      <c r="M32" s="1"/>
      <c r="N32" s="1"/>
      <c r="O32" s="1"/>
      <c r="P32" s="1"/>
      <c r="Q32" s="1"/>
      <c r="R32" s="1"/>
      <c r="S32" s="1"/>
      <c r="T32" s="1"/>
      <c r="U32" s="1"/>
    </row>
    <row r="33" spans="1:24" x14ac:dyDescent="0.3">
      <c r="A33" s="1"/>
      <c r="B33" s="1"/>
      <c r="C33" s="1"/>
      <c r="D33" s="27"/>
      <c r="E33" s="27"/>
      <c r="F33" s="27"/>
      <c r="G33" s="27"/>
      <c r="H33" s="27"/>
      <c r="I33" s="27"/>
      <c r="J33" s="27"/>
      <c r="K33" s="27"/>
      <c r="L33" s="27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3">
      <c r="A34" s="1"/>
      <c r="B34" s="1"/>
      <c r="C34" s="1"/>
      <c r="D34" s="27"/>
      <c r="E34" s="27"/>
      <c r="F34" s="27"/>
      <c r="G34" s="27"/>
      <c r="H34" s="27"/>
      <c r="I34" s="27"/>
      <c r="J34" s="27"/>
      <c r="K34" s="27"/>
      <c r="L34" s="27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3">
      <c r="A35" s="1"/>
      <c r="B35" s="1"/>
      <c r="C35" s="1"/>
      <c r="D35" s="27"/>
      <c r="E35" s="27"/>
      <c r="F35" s="27"/>
      <c r="G35" s="27"/>
      <c r="H35" s="27"/>
      <c r="I35" s="27"/>
      <c r="J35" s="27"/>
      <c r="K35" s="27"/>
      <c r="L35" s="27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3">
      <c r="A36" s="1"/>
      <c r="B36" s="1"/>
      <c r="C36" s="1"/>
      <c r="D36" s="27"/>
      <c r="E36" s="27"/>
      <c r="F36" s="27"/>
      <c r="G36" s="27"/>
      <c r="H36" s="27"/>
      <c r="I36" s="27"/>
      <c r="J36" s="27"/>
      <c r="K36" s="27"/>
      <c r="L36" s="27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3">
      <c r="A37" s="1"/>
      <c r="B37" s="1"/>
      <c r="C37" s="1"/>
      <c r="D37" s="27"/>
      <c r="E37" s="27"/>
      <c r="F37" s="27"/>
      <c r="G37" s="27"/>
      <c r="H37" s="27"/>
      <c r="I37" s="27"/>
      <c r="J37" s="27"/>
      <c r="K37" s="27"/>
      <c r="L37" s="27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3">
      <c r="A38" s="1"/>
      <c r="B38" s="1"/>
      <c r="C38" s="1"/>
      <c r="D38" s="27"/>
      <c r="E38" s="27"/>
      <c r="F38" s="27"/>
      <c r="G38" s="27"/>
      <c r="H38" s="27"/>
      <c r="I38" s="27"/>
      <c r="J38" s="27"/>
      <c r="K38" s="27"/>
      <c r="L38" s="27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</sheetData>
  <mergeCells count="39">
    <mergeCell ref="D32:L32"/>
    <mergeCell ref="E11:F11"/>
    <mergeCell ref="E12:F12"/>
    <mergeCell ref="J8:L8"/>
    <mergeCell ref="J10:L10"/>
    <mergeCell ref="J11:L11"/>
    <mergeCell ref="J9:L9"/>
    <mergeCell ref="J12:L12"/>
    <mergeCell ref="K13:L13"/>
    <mergeCell ref="H22:L22"/>
    <mergeCell ref="F22:F23"/>
    <mergeCell ref="G22:G23"/>
    <mergeCell ref="G16:L16"/>
    <mergeCell ref="G18:L18"/>
    <mergeCell ref="G19:L19"/>
    <mergeCell ref="G20:L20"/>
    <mergeCell ref="G21:L21"/>
    <mergeCell ref="E21:F21"/>
    <mergeCell ref="E13:G13"/>
    <mergeCell ref="E14:F14"/>
    <mergeCell ref="G17:L17"/>
    <mergeCell ref="D22:D25"/>
    <mergeCell ref="E16:F16"/>
    <mergeCell ref="E17:F17"/>
    <mergeCell ref="E18:F18"/>
    <mergeCell ref="E19:F19"/>
    <mergeCell ref="E20:F20"/>
    <mergeCell ref="E22:E25"/>
    <mergeCell ref="D5:E5"/>
    <mergeCell ref="D6:E6"/>
    <mergeCell ref="J1:L1"/>
    <mergeCell ref="J2:L2"/>
    <mergeCell ref="J3:L3"/>
    <mergeCell ref="J4:L4"/>
    <mergeCell ref="D1:E1"/>
    <mergeCell ref="D2:E2"/>
    <mergeCell ref="D3:E3"/>
    <mergeCell ref="D4:E4"/>
    <mergeCell ref="J5:K5"/>
  </mergeCells>
  <pageMargins left="0.70866141732283472" right="0.31496062992125984" top="0.78740157480314965" bottom="0.9448818897637796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6"/>
  <sheetViews>
    <sheetView topLeftCell="B1" zoomScale="70" zoomScaleNormal="70" workbookViewId="0">
      <pane xSplit="3" topLeftCell="E1" activePane="topRight" state="frozen"/>
      <selection activeCell="B1" sqref="B1"/>
      <selection pane="topRight" activeCell="B16" sqref="A16:XFD18"/>
    </sheetView>
  </sheetViews>
  <sheetFormatPr defaultRowHeight="14.4" x14ac:dyDescent="0.3"/>
  <cols>
    <col min="3" max="3" width="11.33203125" customWidth="1"/>
    <col min="4" max="4" width="76.44140625" customWidth="1"/>
    <col min="5" max="5" width="15.33203125" customWidth="1"/>
    <col min="6" max="6" width="12.88671875" customWidth="1"/>
    <col min="7" max="7" width="12.33203125" style="7" customWidth="1"/>
    <col min="8" max="8" width="14.109375" style="7" customWidth="1"/>
    <col min="9" max="9" width="43.6640625" customWidth="1"/>
    <col min="10" max="10" width="22.109375" customWidth="1"/>
    <col min="11" max="11" width="15.6640625" customWidth="1"/>
    <col min="14" max="14" width="12" customWidth="1"/>
  </cols>
  <sheetData>
    <row r="1" spans="1:18" s="8" customFormat="1" ht="13.8" x14ac:dyDescent="0.25">
      <c r="C1" s="91"/>
      <c r="D1" s="91"/>
      <c r="G1" s="16"/>
      <c r="H1" s="16"/>
      <c r="K1" s="91" t="str">
        <f>Лист1!J1</f>
        <v>Утверждаю:</v>
      </c>
      <c r="L1" s="91"/>
      <c r="M1" s="91"/>
      <c r="N1" s="91"/>
    </row>
    <row r="2" spans="1:18" s="8" customFormat="1" ht="13.8" x14ac:dyDescent="0.25">
      <c r="C2" s="91"/>
      <c r="D2" s="91"/>
      <c r="G2" s="16"/>
      <c r="H2" s="16"/>
      <c r="K2" s="91" t="str">
        <f>Лист1!J2</f>
        <v>Генеральный директор</v>
      </c>
      <c r="L2" s="91"/>
      <c r="M2" s="91"/>
      <c r="N2" s="91"/>
    </row>
    <row r="3" spans="1:18" s="8" customFormat="1" ht="13.8" x14ac:dyDescent="0.25">
      <c r="C3" s="91"/>
      <c r="D3" s="91"/>
      <c r="G3" s="16"/>
      <c r="H3" s="16"/>
      <c r="K3" s="91" t="str">
        <f>Лист1!J3</f>
        <v xml:space="preserve"> АО "МСК Энерго"</v>
      </c>
      <c r="L3" s="91"/>
      <c r="M3" s="91"/>
      <c r="N3" s="91"/>
    </row>
    <row r="4" spans="1:18" s="8" customFormat="1" ht="31.5" customHeight="1" x14ac:dyDescent="0.25">
      <c r="C4" s="91"/>
      <c r="D4" s="91"/>
      <c r="G4" s="16"/>
      <c r="H4" s="16"/>
      <c r="K4" s="91" t="str">
        <f>Лист1!J4</f>
        <v>_______________А.В.Прокопенко</v>
      </c>
      <c r="L4" s="91"/>
      <c r="M4" s="91"/>
      <c r="N4" s="91"/>
    </row>
    <row r="5" spans="1:18" s="8" customFormat="1" ht="31.5" customHeight="1" x14ac:dyDescent="0.25">
      <c r="C5" s="91"/>
      <c r="D5" s="91"/>
      <c r="G5" s="16"/>
      <c r="H5" s="16"/>
      <c r="K5" s="8" t="s">
        <v>86</v>
      </c>
    </row>
    <row r="6" spans="1:18" s="8" customFormat="1" ht="13.8" x14ac:dyDescent="0.25">
      <c r="C6" s="92"/>
      <c r="D6" s="92"/>
      <c r="G6" s="16"/>
      <c r="H6" s="16"/>
    </row>
    <row r="7" spans="1:18" s="8" customFormat="1" ht="13.8" x14ac:dyDescent="0.25">
      <c r="C7" s="34"/>
      <c r="D7" s="34"/>
      <c r="G7" s="16"/>
      <c r="H7" s="16"/>
    </row>
    <row r="8" spans="1:18" s="8" customFormat="1" ht="13.8" x14ac:dyDescent="0.25">
      <c r="G8" s="16"/>
      <c r="H8" s="16"/>
      <c r="K8" s="91"/>
      <c r="L8" s="91"/>
      <c r="M8" s="91"/>
      <c r="N8" s="91"/>
    </row>
    <row r="9" spans="1:18" s="8" customFormat="1" ht="13.8" x14ac:dyDescent="0.25">
      <c r="G9" s="16"/>
      <c r="H9" s="16"/>
      <c r="K9" s="91"/>
      <c r="L9" s="91"/>
      <c r="M9" s="91"/>
      <c r="N9" s="91"/>
    </row>
    <row r="10" spans="1:18" ht="50.25" customHeight="1" x14ac:dyDescent="0.3">
      <c r="A10" s="8"/>
      <c r="B10" s="8"/>
      <c r="C10" s="42" t="s">
        <v>0</v>
      </c>
      <c r="D10" s="106" t="s">
        <v>9</v>
      </c>
      <c r="E10" s="106"/>
      <c r="F10" s="106"/>
      <c r="G10" s="106"/>
      <c r="H10" s="106"/>
      <c r="I10" s="23"/>
      <c r="J10" s="23"/>
      <c r="K10" s="91"/>
      <c r="L10" s="91"/>
      <c r="M10" s="91"/>
      <c r="N10" s="91"/>
      <c r="O10" s="8"/>
      <c r="P10" s="8"/>
      <c r="Q10" s="8"/>
      <c r="R10" s="8"/>
    </row>
    <row r="11" spans="1:18" ht="26.25" customHeight="1" x14ac:dyDescent="0.3">
      <c r="A11" s="8"/>
      <c r="B11" s="8"/>
      <c r="C11" s="42" t="s">
        <v>13</v>
      </c>
      <c r="D11" s="106" t="s">
        <v>14</v>
      </c>
      <c r="E11" s="106"/>
      <c r="F11" s="106"/>
      <c r="G11" s="106"/>
      <c r="H11" s="106"/>
      <c r="I11" s="23"/>
      <c r="J11" s="23"/>
      <c r="K11" s="91"/>
      <c r="L11" s="91"/>
      <c r="M11" s="91"/>
      <c r="N11" s="91"/>
      <c r="O11" s="8"/>
      <c r="P11" s="8"/>
      <c r="Q11" s="8"/>
      <c r="R11" s="8"/>
    </row>
    <row r="12" spans="1:18" ht="17.399999999999999" x14ac:dyDescent="0.3">
      <c r="A12" s="8"/>
      <c r="B12" s="8"/>
      <c r="C12" s="27"/>
      <c r="D12" s="99" t="str">
        <f>Лист1!E13</f>
        <v>АО "МСК Энерго"</v>
      </c>
      <c r="E12" s="99"/>
      <c r="F12" s="99"/>
      <c r="G12" s="17"/>
      <c r="H12" s="17"/>
      <c r="I12" s="27"/>
      <c r="J12" s="27"/>
      <c r="K12" s="27"/>
      <c r="L12" s="91"/>
      <c r="M12" s="91"/>
      <c r="N12" s="91"/>
      <c r="O12" s="8"/>
      <c r="P12" s="8"/>
      <c r="Q12" s="8"/>
      <c r="R12" s="8"/>
    </row>
    <row r="13" spans="1:18" x14ac:dyDescent="0.3">
      <c r="A13" s="8"/>
      <c r="B13" s="8"/>
      <c r="C13" s="27"/>
      <c r="D13" s="100" t="s">
        <v>12</v>
      </c>
      <c r="E13" s="100"/>
      <c r="F13" s="27"/>
      <c r="G13" s="17"/>
      <c r="H13" s="17"/>
      <c r="I13" s="27"/>
      <c r="J13" s="27"/>
      <c r="K13" s="27"/>
      <c r="L13" s="8"/>
      <c r="M13" s="8"/>
      <c r="N13" s="8"/>
      <c r="O13" s="8"/>
      <c r="P13" s="8"/>
      <c r="Q13" s="8"/>
      <c r="R13" s="8"/>
    </row>
    <row r="14" spans="1:18" x14ac:dyDescent="0.3">
      <c r="C14" s="8"/>
      <c r="D14" s="8"/>
      <c r="E14" s="8"/>
      <c r="F14" s="8"/>
      <c r="G14" s="16"/>
      <c r="H14" s="16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x14ac:dyDescent="0.3">
      <c r="C15" s="8"/>
      <c r="D15" s="8"/>
      <c r="E15" s="8"/>
      <c r="F15" s="8"/>
      <c r="G15" s="16"/>
      <c r="H15" s="16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ht="105.75" customHeight="1" x14ac:dyDescent="0.3">
      <c r="C16" s="115" t="s">
        <v>15</v>
      </c>
      <c r="D16" s="115" t="s">
        <v>16</v>
      </c>
      <c r="E16" s="115" t="s">
        <v>17</v>
      </c>
      <c r="F16" s="115" t="s">
        <v>18</v>
      </c>
      <c r="G16" s="94" t="s">
        <v>19</v>
      </c>
      <c r="H16" s="94" t="s">
        <v>20</v>
      </c>
      <c r="I16" s="115" t="s">
        <v>21</v>
      </c>
      <c r="J16" s="115" t="s">
        <v>22</v>
      </c>
      <c r="K16" s="115"/>
      <c r="L16" s="115" t="s">
        <v>25</v>
      </c>
      <c r="M16" s="115"/>
      <c r="N16" s="115"/>
      <c r="O16" s="18"/>
      <c r="P16" s="8"/>
      <c r="Q16" s="8"/>
      <c r="R16" s="8"/>
    </row>
    <row r="17" spans="3:25" ht="107.25" customHeight="1" x14ac:dyDescent="0.3">
      <c r="C17" s="115"/>
      <c r="D17" s="115"/>
      <c r="E17" s="115"/>
      <c r="F17" s="115"/>
      <c r="G17" s="94"/>
      <c r="H17" s="94"/>
      <c r="I17" s="115"/>
      <c r="J17" s="24" t="s">
        <v>23</v>
      </c>
      <c r="K17" s="24" t="s">
        <v>24</v>
      </c>
      <c r="L17" s="24" t="s">
        <v>23</v>
      </c>
      <c r="M17" s="24" t="s">
        <v>26</v>
      </c>
      <c r="N17" s="24" t="s">
        <v>27</v>
      </c>
      <c r="O17" s="8"/>
      <c r="P17" s="8"/>
      <c r="Q17" s="8"/>
      <c r="R17" s="8"/>
    </row>
    <row r="18" spans="3:25" x14ac:dyDescent="0.3">
      <c r="C18" s="22">
        <v>1</v>
      </c>
      <c r="D18" s="22">
        <v>2</v>
      </c>
      <c r="E18" s="22">
        <v>3</v>
      </c>
      <c r="F18" s="22">
        <v>4</v>
      </c>
      <c r="G18" s="22">
        <v>5</v>
      </c>
      <c r="H18" s="22">
        <v>6</v>
      </c>
      <c r="I18" s="22">
        <v>7</v>
      </c>
      <c r="J18" s="22">
        <v>8</v>
      </c>
      <c r="K18" s="22">
        <v>9</v>
      </c>
      <c r="L18" s="22">
        <v>10</v>
      </c>
      <c r="M18" s="22">
        <v>11</v>
      </c>
      <c r="N18" s="22">
        <v>12</v>
      </c>
      <c r="O18" s="8"/>
      <c r="P18" s="8"/>
      <c r="Q18" s="8"/>
      <c r="R18" s="8"/>
    </row>
    <row r="19" spans="3:25" x14ac:dyDescent="0.3">
      <c r="C19" s="116" t="s">
        <v>31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8"/>
      <c r="O19" s="8"/>
      <c r="P19" s="8"/>
      <c r="Q19" s="8"/>
      <c r="R19" s="8"/>
    </row>
    <row r="20" spans="3:25" ht="33" customHeight="1" x14ac:dyDescent="0.3">
      <c r="C20" s="22">
        <v>1</v>
      </c>
      <c r="D20" s="25" t="s">
        <v>28</v>
      </c>
      <c r="E20" s="25"/>
      <c r="F20" s="25"/>
      <c r="G20" s="22"/>
      <c r="H20" s="22"/>
      <c r="I20" s="25"/>
      <c r="J20" s="25"/>
      <c r="K20" s="25"/>
      <c r="L20" s="25"/>
      <c r="M20" s="25"/>
      <c r="N20" s="25"/>
      <c r="O20" s="18"/>
      <c r="P20" s="18"/>
      <c r="Q20" s="18"/>
      <c r="R20" s="18"/>
      <c r="S20" s="3"/>
      <c r="T20" s="3"/>
      <c r="U20" s="3"/>
      <c r="V20" s="3"/>
      <c r="W20" s="3"/>
      <c r="X20" s="3"/>
      <c r="Y20" s="3"/>
    </row>
    <row r="21" spans="3:25" ht="28.5" customHeight="1" x14ac:dyDescent="0.3">
      <c r="C21" s="22">
        <v>2</v>
      </c>
      <c r="D21" s="25" t="s">
        <v>29</v>
      </c>
      <c r="E21" s="25"/>
      <c r="F21" s="25"/>
      <c r="G21" s="22"/>
      <c r="H21" s="22"/>
      <c r="I21" s="25"/>
      <c r="J21" s="25"/>
      <c r="K21" s="25"/>
      <c r="L21" s="25"/>
      <c r="M21" s="25"/>
      <c r="N21" s="25"/>
      <c r="O21" s="18"/>
      <c r="P21" s="18"/>
      <c r="Q21" s="18"/>
      <c r="R21" s="18"/>
      <c r="S21" s="3"/>
      <c r="T21" s="3"/>
      <c r="U21" s="3"/>
      <c r="V21" s="3"/>
      <c r="W21" s="3"/>
      <c r="X21" s="3"/>
      <c r="Y21" s="3"/>
    </row>
    <row r="22" spans="3:25" s="72" customFormat="1" ht="69.75" customHeight="1" x14ac:dyDescent="0.25">
      <c r="C22" s="65">
        <v>3</v>
      </c>
      <c r="D22" s="35" t="s">
        <v>30</v>
      </c>
      <c r="E22" s="35"/>
      <c r="F22" s="35"/>
      <c r="G22" s="65" t="s">
        <v>78</v>
      </c>
      <c r="H22" s="65"/>
      <c r="I22" s="35"/>
      <c r="J22" s="68" t="s">
        <v>83</v>
      </c>
      <c r="K22" s="35" t="s">
        <v>124</v>
      </c>
      <c r="L22" s="35"/>
      <c r="M22" s="35"/>
      <c r="N22" s="35"/>
      <c r="O22" s="70"/>
      <c r="P22" s="70"/>
      <c r="Q22" s="70"/>
      <c r="R22" s="70"/>
      <c r="S22" s="71"/>
      <c r="T22" s="71"/>
      <c r="U22" s="71"/>
      <c r="V22" s="71"/>
      <c r="W22" s="71"/>
      <c r="X22" s="71"/>
      <c r="Y22" s="71"/>
    </row>
    <row r="23" spans="3:25" s="72" customFormat="1" ht="69.75" customHeight="1" x14ac:dyDescent="0.25">
      <c r="C23" s="65"/>
      <c r="D23" s="73" t="str">
        <f>'[1]С0326_1035003351657_01_0_50 _6'!B50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23" s="74" t="str">
        <f>'[1]С0326_1035003351657_01_0_50 _6'!C50</f>
        <v>I_2_N</v>
      </c>
      <c r="F23" s="35"/>
      <c r="G23" s="49" t="s">
        <v>92</v>
      </c>
      <c r="H23" s="65" t="s">
        <v>79</v>
      </c>
      <c r="I23" s="75" t="s">
        <v>118</v>
      </c>
      <c r="J23" s="68" t="s">
        <v>83</v>
      </c>
      <c r="K23" s="35" t="s">
        <v>119</v>
      </c>
      <c r="L23" s="35"/>
      <c r="M23" s="35"/>
      <c r="N23" s="35"/>
      <c r="O23" s="70"/>
      <c r="P23" s="70"/>
      <c r="Q23" s="70"/>
      <c r="R23" s="70"/>
      <c r="S23" s="71"/>
      <c r="T23" s="71"/>
      <c r="U23" s="71"/>
      <c r="V23" s="71"/>
      <c r="W23" s="71"/>
      <c r="X23" s="71"/>
      <c r="Y23" s="71"/>
    </row>
    <row r="24" spans="3:25" s="72" customFormat="1" ht="69.75" customHeight="1" x14ac:dyDescent="0.25">
      <c r="C24" s="65"/>
      <c r="D24" s="73" t="str">
        <f>'[1]С0326_1035003351657_01_0_50 _6'!B51</f>
        <v>Реконструкция ТП-16 с заменой трансформатора 400 кВА на 630 кВА  
по адресу:  МО,  г. Королёв, ул. Ленина , у д.17</v>
      </c>
      <c r="E24" s="74" t="str">
        <f>'[1]С0326_1035003351657_01_0_50 _6'!C51</f>
        <v>I_4_N</v>
      </c>
      <c r="F24" s="35"/>
      <c r="G24" s="49" t="s">
        <v>92</v>
      </c>
      <c r="H24" s="65" t="s">
        <v>79</v>
      </c>
      <c r="I24" s="75" t="s">
        <v>118</v>
      </c>
      <c r="J24" s="68" t="s">
        <v>83</v>
      </c>
      <c r="K24" s="35" t="s">
        <v>120</v>
      </c>
      <c r="L24" s="35"/>
      <c r="M24" s="35"/>
      <c r="N24" s="35"/>
      <c r="O24" s="70"/>
      <c r="P24" s="70"/>
      <c r="Q24" s="70"/>
      <c r="R24" s="70"/>
      <c r="S24" s="71"/>
      <c r="T24" s="71"/>
      <c r="U24" s="71"/>
      <c r="V24" s="71"/>
      <c r="W24" s="71"/>
      <c r="X24" s="71"/>
      <c r="Y24" s="71"/>
    </row>
    <row r="25" spans="3:25" s="72" customFormat="1" ht="69.75" customHeight="1" x14ac:dyDescent="0.25">
      <c r="C25" s="65"/>
      <c r="D25" s="73" t="str">
        <f>'[1]С0326_1035003351657_01_0_50 _6'!B52</f>
        <v>Реконструкция ТП-152, установка щита ЩО-70 в РУ-0,4 кВ  по адресу: МО, г. Королев, ул. Горького , дом № 4-6</v>
      </c>
      <c r="E25" s="74" t="str">
        <f>'[1]С0326_1035003351657_01_0_50 _6'!C52</f>
        <v>I_5_N</v>
      </c>
      <c r="F25" s="35"/>
      <c r="G25" s="49" t="s">
        <v>92</v>
      </c>
      <c r="H25" s="65" t="s">
        <v>79</v>
      </c>
      <c r="I25" s="75" t="s">
        <v>118</v>
      </c>
      <c r="J25" s="68" t="s">
        <v>83</v>
      </c>
      <c r="K25" s="35" t="s">
        <v>121</v>
      </c>
      <c r="L25" s="35"/>
      <c r="M25" s="35"/>
      <c r="N25" s="35"/>
      <c r="O25" s="70"/>
      <c r="P25" s="70"/>
      <c r="Q25" s="70"/>
      <c r="R25" s="70"/>
      <c r="S25" s="71"/>
      <c r="T25" s="71"/>
      <c r="U25" s="71"/>
      <c r="V25" s="71"/>
      <c r="W25" s="71"/>
      <c r="X25" s="71"/>
      <c r="Y25" s="71"/>
    </row>
    <row r="26" spans="3:25" s="72" customFormat="1" ht="69.75" customHeight="1" x14ac:dyDescent="0.25">
      <c r="C26" s="65"/>
      <c r="D26" s="73" t="str">
        <f>'[1]С0326_1035003351657_01_0_50 _6'!B53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26" s="74" t="str">
        <f>'[1]С0326_1035003351657_01_0_50 _6'!C53</f>
        <v>I_6_N</v>
      </c>
      <c r="F26" s="35"/>
      <c r="G26" s="49" t="s">
        <v>117</v>
      </c>
      <c r="H26" s="65" t="s">
        <v>125</v>
      </c>
      <c r="I26" s="75" t="s">
        <v>118</v>
      </c>
      <c r="J26" s="68" t="s">
        <v>83</v>
      </c>
      <c r="K26" s="35" t="s">
        <v>122</v>
      </c>
      <c r="L26" s="35"/>
      <c r="M26" s="35"/>
      <c r="N26" s="35"/>
      <c r="O26" s="70"/>
      <c r="P26" s="70"/>
      <c r="Q26" s="70"/>
      <c r="R26" s="70"/>
      <c r="S26" s="71"/>
      <c r="T26" s="71"/>
      <c r="U26" s="71"/>
      <c r="V26" s="71"/>
      <c r="W26" s="71"/>
      <c r="X26" s="71"/>
      <c r="Y26" s="71"/>
    </row>
    <row r="27" spans="3:25" s="72" customFormat="1" ht="69.75" customHeight="1" x14ac:dyDescent="0.25">
      <c r="C27" s="65"/>
      <c r="D27" s="73" t="str">
        <f>'[1]С0326_1035003351657_01_0_50 _6'!B54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E27" s="74" t="str">
        <f>'[1]С0326_1035003351657_01_0_50 _6'!C54</f>
        <v>I_7_N</v>
      </c>
      <c r="F27" s="35"/>
      <c r="G27" s="49" t="s">
        <v>92</v>
      </c>
      <c r="H27" s="65" t="s">
        <v>79</v>
      </c>
      <c r="I27" s="75" t="s">
        <v>118</v>
      </c>
      <c r="J27" s="68" t="s">
        <v>83</v>
      </c>
      <c r="K27" s="35" t="s">
        <v>123</v>
      </c>
      <c r="L27" s="35"/>
      <c r="M27" s="35"/>
      <c r="N27" s="35"/>
      <c r="O27" s="70"/>
      <c r="P27" s="70"/>
      <c r="Q27" s="70"/>
      <c r="R27" s="70"/>
      <c r="S27" s="71"/>
      <c r="T27" s="71"/>
      <c r="U27" s="71"/>
      <c r="V27" s="71"/>
      <c r="W27" s="71"/>
      <c r="X27" s="71"/>
      <c r="Y27" s="71"/>
    </row>
    <row r="28" spans="3:25" ht="15.75" customHeight="1" x14ac:dyDescent="0.3">
      <c r="C28" s="116" t="s">
        <v>32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8"/>
      <c r="O28" s="18"/>
      <c r="P28" s="18"/>
      <c r="Q28" s="18"/>
      <c r="R28" s="18"/>
      <c r="S28" s="3"/>
      <c r="T28" s="3"/>
      <c r="U28" s="3"/>
      <c r="V28" s="3"/>
      <c r="W28" s="3"/>
      <c r="X28" s="3"/>
      <c r="Y28" s="3"/>
    </row>
    <row r="29" spans="3:25" ht="31.5" customHeight="1" x14ac:dyDescent="0.3">
      <c r="C29" s="22">
        <v>4</v>
      </c>
      <c r="D29" s="35" t="s">
        <v>33</v>
      </c>
      <c r="E29" s="25"/>
      <c r="F29" s="25"/>
      <c r="G29" s="22"/>
      <c r="H29" s="22"/>
      <c r="I29" s="25"/>
      <c r="J29" s="25"/>
      <c r="K29" s="25"/>
      <c r="L29" s="25"/>
      <c r="M29" s="25"/>
      <c r="N29" s="25"/>
      <c r="O29" s="18"/>
      <c r="P29" s="18"/>
      <c r="Q29" s="18"/>
      <c r="R29" s="18"/>
      <c r="S29" s="3"/>
      <c r="T29" s="3"/>
      <c r="U29" s="3"/>
      <c r="V29" s="3"/>
      <c r="W29" s="3"/>
      <c r="X29" s="3"/>
      <c r="Y29" s="3"/>
    </row>
    <row r="30" spans="3:25" ht="82.5" customHeight="1" x14ac:dyDescent="0.3">
      <c r="C30" s="22">
        <v>5</v>
      </c>
      <c r="D30" s="35" t="s">
        <v>34</v>
      </c>
      <c r="E30" s="25"/>
      <c r="F30" s="25"/>
      <c r="G30" s="22" t="s">
        <v>78</v>
      </c>
      <c r="H30" s="22"/>
      <c r="I30" s="13"/>
      <c r="J30" s="25" t="s">
        <v>83</v>
      </c>
      <c r="K30" s="79" t="s">
        <v>141</v>
      </c>
      <c r="L30" s="25"/>
      <c r="M30" s="25"/>
      <c r="N30" s="25"/>
      <c r="O30" s="18"/>
      <c r="P30" s="18"/>
      <c r="Q30" s="18"/>
      <c r="R30" s="18"/>
      <c r="S30" s="3"/>
      <c r="T30" s="3"/>
      <c r="U30" s="3"/>
      <c r="V30" s="3"/>
      <c r="W30" s="3"/>
      <c r="X30" s="3"/>
      <c r="Y30" s="3"/>
    </row>
    <row r="31" spans="3:25" ht="85.5" customHeight="1" x14ac:dyDescent="0.3">
      <c r="C31" s="44"/>
      <c r="D31" s="52" t="str">
        <f>'[1]С0326_1035003351657_01_0_50 _6'!B90</f>
        <v>Реконструкция  ТП-196, взамен выбывающих основных фондов   по адресу:     г.Королев, ул.Калинина д.9а,</v>
      </c>
      <c r="E31" s="52" t="str">
        <f>'[1]С0326_1035003351657_01_0_50 _6'!C90</f>
        <v>I_2</v>
      </c>
      <c r="F31" s="25"/>
      <c r="G31" s="49" t="s">
        <v>92</v>
      </c>
      <c r="H31" s="22" t="s">
        <v>79</v>
      </c>
      <c r="I31" s="13" t="s">
        <v>82</v>
      </c>
      <c r="J31" s="58" t="s">
        <v>83</v>
      </c>
      <c r="K31" s="22" t="s">
        <v>127</v>
      </c>
      <c r="L31" s="25"/>
      <c r="M31" s="25"/>
      <c r="N31" s="25"/>
      <c r="O31" s="18"/>
      <c r="P31" s="18"/>
      <c r="Q31" s="18"/>
      <c r="R31" s="18"/>
      <c r="S31" s="3"/>
      <c r="T31" s="3"/>
      <c r="U31" s="3"/>
      <c r="V31" s="3"/>
      <c r="W31" s="3"/>
      <c r="X31" s="3"/>
      <c r="Y31" s="3"/>
    </row>
    <row r="32" spans="3:25" ht="85.5" customHeight="1" x14ac:dyDescent="0.3">
      <c r="C32" s="44"/>
      <c r="D32" s="52" t="str">
        <f>'[1]С0326_1035003351657_01_0_50 _6'!B91</f>
        <v xml:space="preserve">Реконструкция ТП-24, взамен выбывающих основных фондов  по адресу: г.Королев, ул. Циолковского, д.24Б,   </v>
      </c>
      <c r="E32" s="52" t="str">
        <f>'[1]С0326_1035003351657_01_0_50 _6'!C91</f>
        <v>I_9</v>
      </c>
      <c r="F32" s="25"/>
      <c r="G32" s="50" t="s">
        <v>92</v>
      </c>
      <c r="H32" s="22" t="s">
        <v>79</v>
      </c>
      <c r="I32" s="13" t="s">
        <v>82</v>
      </c>
      <c r="J32" s="58" t="s">
        <v>83</v>
      </c>
      <c r="K32" s="22" t="s">
        <v>128</v>
      </c>
      <c r="L32" s="25"/>
      <c r="M32" s="25"/>
      <c r="N32" s="25"/>
      <c r="O32" s="18"/>
      <c r="P32" s="18"/>
      <c r="Q32" s="18"/>
      <c r="R32" s="18"/>
      <c r="S32" s="3"/>
      <c r="T32" s="3"/>
      <c r="U32" s="3"/>
      <c r="V32" s="3"/>
      <c r="W32" s="3"/>
      <c r="X32" s="3"/>
      <c r="Y32" s="3"/>
    </row>
    <row r="33" spans="3:25" ht="85.5" customHeight="1" x14ac:dyDescent="0.3">
      <c r="C33" s="44"/>
      <c r="D33" s="52" t="str">
        <f>'[1]С0326_1035003351657_01_0_50 _6'!B92</f>
        <v>Реконструкция  ТП-34 , взамен выбывающих основных фондов  по адресу: М.о., Ленинский р-он, мкр.Бутово-Парк-2Б (мкр."Дрожжино-2")</v>
      </c>
      <c r="E33" s="52" t="str">
        <f>'[1]С0326_1035003351657_01_0_50 _6'!C92</f>
        <v>I_10</v>
      </c>
      <c r="F33" s="25"/>
      <c r="G33" s="50" t="s">
        <v>92</v>
      </c>
      <c r="H33" s="22" t="s">
        <v>108</v>
      </c>
      <c r="I33" s="13" t="s">
        <v>82</v>
      </c>
      <c r="J33" s="58" t="s">
        <v>83</v>
      </c>
      <c r="K33" s="22" t="s">
        <v>129</v>
      </c>
      <c r="L33" s="25"/>
      <c r="M33" s="25"/>
      <c r="N33" s="25"/>
      <c r="O33" s="18"/>
      <c r="P33" s="18"/>
      <c r="Q33" s="18"/>
      <c r="R33" s="18"/>
      <c r="S33" s="3"/>
      <c r="T33" s="3"/>
      <c r="U33" s="3"/>
      <c r="V33" s="3"/>
      <c r="W33" s="3"/>
      <c r="X33" s="3"/>
      <c r="Y33" s="3"/>
    </row>
    <row r="34" spans="3:25" ht="85.5" customHeight="1" x14ac:dyDescent="0.3">
      <c r="C34" s="44"/>
      <c r="D34" s="52" t="str">
        <f>'[1]С0326_1035003351657_01_0_50 _6'!B93</f>
        <v>Реконструкция РУ-0,4кВ ТП-72, взамен выбывающих основных фондов по адресу: ул. Сакко и Ванцетти, д.3Б</v>
      </c>
      <c r="E34" s="52" t="str">
        <f>'[1]С0326_1035003351657_01_0_50 _6'!C93</f>
        <v>I_1_K</v>
      </c>
      <c r="F34" s="25"/>
      <c r="G34" s="51" t="s">
        <v>92</v>
      </c>
      <c r="H34" s="65" t="s">
        <v>79</v>
      </c>
      <c r="I34" s="13" t="s">
        <v>82</v>
      </c>
      <c r="J34" s="58" t="s">
        <v>83</v>
      </c>
      <c r="K34" s="22" t="s">
        <v>130</v>
      </c>
      <c r="L34" s="25"/>
      <c r="M34" s="25"/>
      <c r="N34" s="25"/>
      <c r="O34" s="18"/>
      <c r="P34" s="18"/>
      <c r="Q34" s="18"/>
      <c r="R34" s="18"/>
      <c r="S34" s="3"/>
      <c r="T34" s="3"/>
      <c r="U34" s="3"/>
      <c r="V34" s="3"/>
      <c r="W34" s="3"/>
      <c r="X34" s="3"/>
      <c r="Y34" s="3"/>
    </row>
    <row r="35" spans="3:25" ht="85.5" customHeight="1" x14ac:dyDescent="0.3">
      <c r="C35" s="44"/>
      <c r="D35" s="52" t="str">
        <f>'[1]С0326_1035003351657_01_0_50 _6'!B94</f>
        <v>"Реконструкция КТП-132, взамен выбывающих основных фондов по адресу: М.О., г.Королев, мкр.Болшево, ул.Проезжая.</v>
      </c>
      <c r="E35" s="52" t="str">
        <f>'[1]С0326_1035003351657_01_0_50 _6'!C94</f>
        <v>I_9_K</v>
      </c>
      <c r="F35" s="25"/>
      <c r="G35" s="50" t="s">
        <v>92</v>
      </c>
      <c r="H35" s="22" t="s">
        <v>79</v>
      </c>
      <c r="I35" s="13" t="s">
        <v>82</v>
      </c>
      <c r="J35" s="58" t="s">
        <v>83</v>
      </c>
      <c r="K35" s="22" t="s">
        <v>131</v>
      </c>
      <c r="L35" s="25"/>
      <c r="M35" s="25"/>
      <c r="N35" s="25"/>
      <c r="O35" s="18"/>
      <c r="P35" s="18"/>
      <c r="Q35" s="18"/>
      <c r="R35" s="18"/>
      <c r="S35" s="3"/>
      <c r="T35" s="3"/>
      <c r="U35" s="3"/>
      <c r="V35" s="3"/>
      <c r="W35" s="3"/>
      <c r="X35" s="3"/>
      <c r="Y35" s="3"/>
    </row>
    <row r="36" spans="3:25" ht="85.5" customHeight="1" x14ac:dyDescent="0.3">
      <c r="C36" s="44"/>
      <c r="D36" s="52" t="str">
        <f>'[1]С0326_1035003351657_01_0_50 _6'!B95</f>
        <v>Реконструкция  СТП 2012, взамен выбывающих основных фондов  по адресу: г.Королев, мкр.Болшево,  ул.Бурково</v>
      </c>
      <c r="E36" s="52" t="str">
        <f>'[1]С0326_1035003351657_01_0_50 _6'!C95</f>
        <v>I_14_K</v>
      </c>
      <c r="F36" s="25"/>
      <c r="G36" s="50" t="s">
        <v>92</v>
      </c>
      <c r="H36" s="22" t="s">
        <v>79</v>
      </c>
      <c r="I36" s="13" t="s">
        <v>82</v>
      </c>
      <c r="J36" s="58" t="s">
        <v>83</v>
      </c>
      <c r="K36" s="22" t="s">
        <v>132</v>
      </c>
      <c r="L36" s="25"/>
      <c r="M36" s="25"/>
      <c r="N36" s="25"/>
      <c r="O36" s="18"/>
      <c r="P36" s="18"/>
      <c r="Q36" s="18"/>
      <c r="R36" s="18"/>
      <c r="S36" s="3"/>
      <c r="T36" s="3"/>
      <c r="U36" s="3"/>
      <c r="V36" s="3"/>
      <c r="W36" s="3"/>
      <c r="X36" s="3"/>
      <c r="Y36" s="3"/>
    </row>
    <row r="37" spans="3:25" ht="85.5" customHeight="1" x14ac:dyDescent="0.3">
      <c r="C37" s="44"/>
      <c r="D37" s="52" t="str">
        <f>'[1]С0326_1035003351657_01_0_50 _6'!B96</f>
        <v>Реконструкция ТП-28,  взамен выбывающих основных фондов  по адресу: г.Королев,  ул.Терешковой, д.3</v>
      </c>
      <c r="E37" s="52" t="str">
        <f>'[1]С0326_1035003351657_01_0_50 _6'!C96</f>
        <v>I_17_K</v>
      </c>
      <c r="F37" s="25"/>
      <c r="G37" s="50" t="s">
        <v>93</v>
      </c>
      <c r="H37" s="59" t="s">
        <v>94</v>
      </c>
      <c r="I37" s="13" t="s">
        <v>82</v>
      </c>
      <c r="J37" s="58" t="s">
        <v>83</v>
      </c>
      <c r="K37" s="22" t="s">
        <v>133</v>
      </c>
      <c r="L37" s="25"/>
      <c r="M37" s="25"/>
      <c r="N37" s="25"/>
      <c r="O37" s="18"/>
      <c r="P37" s="18"/>
      <c r="Q37" s="18"/>
      <c r="R37" s="18"/>
      <c r="S37" s="3"/>
      <c r="T37" s="3"/>
      <c r="U37" s="3"/>
      <c r="V37" s="3"/>
      <c r="W37" s="3"/>
      <c r="X37" s="3"/>
      <c r="Y37" s="3"/>
    </row>
    <row r="38" spans="3:25" ht="85.5" customHeight="1" x14ac:dyDescent="0.3">
      <c r="C38" s="44"/>
      <c r="D38" s="54" t="str">
        <f>'[1]С0326_1035003351657_01_0_50 _6'!B98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38" s="22" t="str">
        <f>'[1]С0326_1035003351657_01_0_50 _6'!C98</f>
        <v>I_10_N</v>
      </c>
      <c r="F38" s="25"/>
      <c r="G38" s="50" t="s">
        <v>92</v>
      </c>
      <c r="H38" s="22" t="s">
        <v>79</v>
      </c>
      <c r="I38" s="13" t="s">
        <v>82</v>
      </c>
      <c r="J38" s="58" t="s">
        <v>83</v>
      </c>
      <c r="K38" s="22" t="s">
        <v>134</v>
      </c>
      <c r="L38" s="25"/>
      <c r="M38" s="25"/>
      <c r="N38" s="25"/>
      <c r="O38" s="18"/>
      <c r="P38" s="18"/>
      <c r="Q38" s="18"/>
      <c r="R38" s="18"/>
      <c r="S38" s="3"/>
      <c r="T38" s="3"/>
      <c r="U38" s="3"/>
      <c r="V38" s="3"/>
      <c r="W38" s="3"/>
      <c r="X38" s="3"/>
      <c r="Y38" s="3"/>
    </row>
    <row r="39" spans="3:25" ht="85.5" customHeight="1" x14ac:dyDescent="0.3">
      <c r="C39" s="44"/>
      <c r="D39" s="55" t="str">
        <f>'[1]С0326_1035003351657_01_0_50 _6'!B107</f>
        <v>Реконструкция  электроснабжения от               РТП-10 ДСК</v>
      </c>
      <c r="E39" s="22" t="str">
        <f>'[1]С0326_1035003351657_01_0_50 _6'!C107</f>
        <v>I_11</v>
      </c>
      <c r="F39" s="25"/>
      <c r="G39" s="50" t="s">
        <v>92</v>
      </c>
      <c r="H39" s="22" t="s">
        <v>79</v>
      </c>
      <c r="I39" s="13" t="s">
        <v>82</v>
      </c>
      <c r="J39" s="58" t="s">
        <v>83</v>
      </c>
      <c r="K39" s="22" t="s">
        <v>135</v>
      </c>
      <c r="L39" s="25"/>
      <c r="M39" s="25"/>
      <c r="N39" s="25"/>
      <c r="O39" s="18"/>
      <c r="P39" s="18"/>
      <c r="Q39" s="18"/>
      <c r="R39" s="18"/>
      <c r="S39" s="3"/>
      <c r="T39" s="3"/>
      <c r="U39" s="3"/>
      <c r="V39" s="3"/>
      <c r="W39" s="3"/>
      <c r="X39" s="3"/>
      <c r="Y39" s="3"/>
    </row>
    <row r="40" spans="3:25" ht="85.5" customHeight="1" x14ac:dyDescent="0.3">
      <c r="C40" s="44"/>
      <c r="D40" s="53" t="str">
        <f>'[1]С0326_1035003351657_01_0_50 _6'!B108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E40" s="22" t="str">
        <f>'[1]С0326_1035003351657_01_0_50 _6'!C108</f>
        <v>I_2_K</v>
      </c>
      <c r="F40" s="25"/>
      <c r="G40" s="50" t="s">
        <v>92</v>
      </c>
      <c r="H40" s="22" t="s">
        <v>109</v>
      </c>
      <c r="I40" s="13" t="s">
        <v>82</v>
      </c>
      <c r="J40" s="58" t="s">
        <v>83</v>
      </c>
      <c r="K40" s="22" t="s">
        <v>136</v>
      </c>
      <c r="L40" s="25"/>
      <c r="M40" s="25"/>
      <c r="N40" s="25"/>
      <c r="O40" s="18"/>
      <c r="P40" s="18"/>
      <c r="Q40" s="18"/>
      <c r="R40" s="18"/>
      <c r="S40" s="3"/>
      <c r="T40" s="3"/>
      <c r="U40" s="3"/>
      <c r="V40" s="3"/>
      <c r="W40" s="3"/>
      <c r="X40" s="3"/>
      <c r="Y40" s="3"/>
    </row>
    <row r="41" spans="3:25" ht="85.5" customHeight="1" x14ac:dyDescent="0.3">
      <c r="C41" s="45"/>
      <c r="D41" s="53" t="str">
        <f>'[1]С0326_1035003351657_01_0_50 _6'!B109</f>
        <v>Реконструкция ВЛИ-0,4 кв от ТП-238,  КТП-159 направлением на д.91 по ул. Кирова мкр. Первомайский, взамен выбывающих основных фондов</v>
      </c>
      <c r="E41" s="22" t="str">
        <f>'[1]С0326_1035003351657_01_0_50 _6'!C109</f>
        <v>I_6_K</v>
      </c>
      <c r="F41" s="25"/>
      <c r="G41" s="50" t="s">
        <v>92</v>
      </c>
      <c r="H41" s="22" t="s">
        <v>79</v>
      </c>
      <c r="I41" s="13" t="s">
        <v>82</v>
      </c>
      <c r="J41" s="58" t="s">
        <v>83</v>
      </c>
      <c r="K41" s="22" t="s">
        <v>137</v>
      </c>
      <c r="L41" s="25"/>
      <c r="M41" s="25"/>
      <c r="N41" s="25"/>
      <c r="O41" s="18"/>
      <c r="P41" s="18"/>
      <c r="Q41" s="18"/>
      <c r="R41" s="18"/>
      <c r="S41" s="3"/>
      <c r="T41" s="3"/>
      <c r="U41" s="3"/>
      <c r="V41" s="3"/>
      <c r="W41" s="3"/>
      <c r="X41" s="3"/>
      <c r="Y41" s="3"/>
    </row>
    <row r="42" spans="3:25" ht="85.5" customHeight="1" x14ac:dyDescent="0.3">
      <c r="C42" s="44"/>
      <c r="D42" s="76" t="str">
        <f>'[1]С0326_1035003351657_01_0_50 _6'!B110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E42" s="74" t="str">
        <f>'[1]С0326_1035003351657_01_0_50 _6'!C110</f>
        <v>I_11_N</v>
      </c>
      <c r="F42" s="25"/>
      <c r="G42" s="49" t="s">
        <v>92</v>
      </c>
      <c r="H42" s="22" t="s">
        <v>79</v>
      </c>
      <c r="I42" s="13" t="s">
        <v>82</v>
      </c>
      <c r="J42" s="58" t="s">
        <v>83</v>
      </c>
      <c r="K42" s="22" t="s">
        <v>138</v>
      </c>
      <c r="L42" s="25"/>
      <c r="M42" s="25"/>
      <c r="N42" s="25"/>
      <c r="O42" s="18"/>
      <c r="P42" s="18"/>
      <c r="Q42" s="18"/>
      <c r="R42" s="18"/>
      <c r="S42" s="3"/>
      <c r="T42" s="3"/>
      <c r="U42" s="3"/>
      <c r="V42" s="3"/>
      <c r="W42" s="3"/>
      <c r="X42" s="3"/>
      <c r="Y42" s="3"/>
    </row>
    <row r="43" spans="3:25" ht="85.5" customHeight="1" x14ac:dyDescent="0.3">
      <c r="C43" s="44"/>
      <c r="D43" s="77" t="str">
        <f>'[1]С0326_1035003351657_01_0_50 _6'!B111</f>
        <v>Реконструкция КЛ-10кВ ф.48б от ПСТ-157 сек.4 -РТП-222 с.1, ф.62б от ПСТ-157 сек.2-РТП-222 с.2- РТП с.2 по адресу: мкр. 1 Мая г. Балашиха</v>
      </c>
      <c r="E43" s="74" t="str">
        <f>'[1]С0326_1035003351657_01_0_50 _6'!C111</f>
        <v>I_12_N</v>
      </c>
      <c r="F43" s="25"/>
      <c r="G43" s="49" t="s">
        <v>92</v>
      </c>
      <c r="H43" s="22" t="s">
        <v>79</v>
      </c>
      <c r="I43" s="13" t="s">
        <v>82</v>
      </c>
      <c r="J43" s="58" t="s">
        <v>83</v>
      </c>
      <c r="K43" s="22" t="s">
        <v>139</v>
      </c>
      <c r="L43" s="25"/>
      <c r="M43" s="25"/>
      <c r="N43" s="25"/>
      <c r="O43" s="18"/>
      <c r="P43" s="18"/>
      <c r="Q43" s="18"/>
      <c r="R43" s="18"/>
      <c r="S43" s="3"/>
      <c r="T43" s="3"/>
      <c r="U43" s="3"/>
      <c r="V43" s="3"/>
      <c r="W43" s="3"/>
      <c r="X43" s="3"/>
      <c r="Y43" s="3"/>
    </row>
    <row r="44" spans="3:25" ht="85.5" customHeight="1" x14ac:dyDescent="0.3">
      <c r="C44" s="44"/>
      <c r="D44" s="78" t="str">
        <f>'[1]С0326_1035003351657_01_0_50 _6'!B112</f>
        <v>Реконструкция кабельных линий КЛ-0,4кВ от РУ-0,4кВ ТП-2 до ВРУ по адресу: МО, г. Королев, ул. Либкнехта, ул. Ленина</v>
      </c>
      <c r="E44" s="74" t="str">
        <f>'[1]С0326_1035003351657_01_0_50 _6'!C112</f>
        <v>I_13_N</v>
      </c>
      <c r="F44" s="25"/>
      <c r="G44" s="49" t="s">
        <v>92</v>
      </c>
      <c r="H44" s="22" t="s">
        <v>79</v>
      </c>
      <c r="I44" s="13" t="s">
        <v>82</v>
      </c>
      <c r="J44" s="35" t="s">
        <v>83</v>
      </c>
      <c r="K44" s="22" t="s">
        <v>140</v>
      </c>
      <c r="L44" s="25"/>
      <c r="M44" s="25"/>
      <c r="N44" s="25"/>
      <c r="O44" s="18"/>
      <c r="P44" s="18"/>
      <c r="Q44" s="18"/>
      <c r="R44" s="18"/>
      <c r="S44" s="3"/>
      <c r="T44" s="3"/>
      <c r="U44" s="3"/>
      <c r="V44" s="3"/>
      <c r="W44" s="3"/>
      <c r="X44" s="3"/>
      <c r="Y44" s="3"/>
    </row>
    <row r="45" spans="3:25" ht="52.5" customHeight="1" x14ac:dyDescent="0.3">
      <c r="C45" s="44"/>
      <c r="D45" s="80" t="str">
        <f>'[1]С0326_1035003351657_01_0_50 _6'!B181</f>
        <v>Газель 270500-264-364</v>
      </c>
      <c r="E45" s="59" t="str">
        <f>'[1]С0326_1035003351657_01_0_50 _6'!C181</f>
        <v>I_18_K</v>
      </c>
      <c r="F45" s="61"/>
      <c r="G45" s="49" t="s">
        <v>92</v>
      </c>
      <c r="H45" s="59" t="s">
        <v>79</v>
      </c>
      <c r="I45" s="13" t="s">
        <v>110</v>
      </c>
      <c r="J45" s="35" t="s">
        <v>95</v>
      </c>
      <c r="K45" s="59">
        <v>1</v>
      </c>
      <c r="L45" s="61"/>
      <c r="M45" s="61"/>
      <c r="N45" s="61"/>
      <c r="O45" s="18"/>
      <c r="P45" s="18"/>
      <c r="Q45" s="18"/>
      <c r="R45" s="18"/>
      <c r="S45" s="3"/>
      <c r="T45" s="3"/>
      <c r="U45" s="3"/>
      <c r="V45" s="3"/>
      <c r="W45" s="3"/>
      <c r="X45" s="3"/>
      <c r="Y45" s="3"/>
    </row>
    <row r="46" spans="3:25" ht="52.5" customHeight="1" x14ac:dyDescent="0.3">
      <c r="C46" s="44"/>
      <c r="D46" s="80" t="str">
        <f>'[1]С0326_1035003351657_01_0_50 _6'!B182</f>
        <v>Соболь</v>
      </c>
      <c r="E46" s="65" t="str">
        <f>'[1]С0326_1035003351657_01_0_50 _6'!C182</f>
        <v>I_19_K</v>
      </c>
      <c r="F46" s="61"/>
      <c r="G46" s="49" t="s">
        <v>92</v>
      </c>
      <c r="H46" s="59" t="s">
        <v>79</v>
      </c>
      <c r="I46" s="13" t="s">
        <v>110</v>
      </c>
      <c r="J46" s="35" t="s">
        <v>95</v>
      </c>
      <c r="K46" s="59">
        <v>1</v>
      </c>
      <c r="L46" s="61"/>
      <c r="M46" s="61"/>
      <c r="N46" s="61"/>
      <c r="O46" s="18"/>
      <c r="P46" s="18"/>
      <c r="Q46" s="18"/>
      <c r="R46" s="18"/>
      <c r="S46" s="3"/>
      <c r="T46" s="3"/>
      <c r="U46" s="3"/>
      <c r="V46" s="3"/>
      <c r="W46" s="3"/>
      <c r="X46" s="3"/>
      <c r="Y46" s="3"/>
    </row>
    <row r="47" spans="3:25" ht="52.5" customHeight="1" x14ac:dyDescent="0.3">
      <c r="C47" s="44"/>
      <c r="D47" s="80" t="str">
        <f>'[1]С0326_1035003351657_01_0_50 _6'!B183</f>
        <v>Трактор экскаватор JCB 3CXS14M2NM</v>
      </c>
      <c r="E47" s="65" t="str">
        <f>'[1]С0326_1035003351657_01_0_50 _6'!C183</f>
        <v>I_21_K</v>
      </c>
      <c r="F47" s="61"/>
      <c r="G47" s="49" t="s">
        <v>92</v>
      </c>
      <c r="H47" s="59" t="s">
        <v>79</v>
      </c>
      <c r="I47" s="13" t="s">
        <v>110</v>
      </c>
      <c r="J47" s="35" t="s">
        <v>95</v>
      </c>
      <c r="K47" s="59">
        <v>1</v>
      </c>
      <c r="L47" s="61"/>
      <c r="M47" s="61"/>
      <c r="N47" s="61"/>
      <c r="O47" s="18"/>
      <c r="P47" s="18"/>
      <c r="Q47" s="18"/>
      <c r="R47" s="18"/>
      <c r="S47" s="3"/>
      <c r="T47" s="3"/>
      <c r="U47" s="3"/>
      <c r="V47" s="3"/>
      <c r="W47" s="3"/>
      <c r="X47" s="3"/>
      <c r="Y47" s="3"/>
    </row>
    <row r="48" spans="3:25" ht="52.5" customHeight="1" x14ac:dyDescent="0.3">
      <c r="C48" s="44"/>
      <c r="D48" s="80" t="str">
        <f>'[1]С0326_1035003351657_01_0_50 _6'!B184</f>
        <v>ГАЗ-ПСС-131</v>
      </c>
      <c r="E48" s="65" t="str">
        <f>'[1]С0326_1035003351657_01_0_50 _6'!C184</f>
        <v>I_22_K</v>
      </c>
      <c r="F48" s="61"/>
      <c r="G48" s="49" t="s">
        <v>126</v>
      </c>
      <c r="H48" s="59" t="s">
        <v>107</v>
      </c>
      <c r="I48" s="13" t="s">
        <v>110</v>
      </c>
      <c r="J48" s="35" t="s">
        <v>95</v>
      </c>
      <c r="K48" s="59">
        <v>1</v>
      </c>
      <c r="L48" s="61"/>
      <c r="M48" s="61"/>
      <c r="N48" s="61"/>
      <c r="O48" s="18"/>
      <c r="P48" s="18"/>
      <c r="Q48" s="18"/>
      <c r="R48" s="18"/>
      <c r="S48" s="3"/>
      <c r="T48" s="3"/>
      <c r="U48" s="3"/>
      <c r="V48" s="3"/>
      <c r="W48" s="3"/>
      <c r="X48" s="3"/>
      <c r="Y48" s="3"/>
    </row>
    <row r="49" spans="3:25" ht="52.5" customHeight="1" x14ac:dyDescent="0.3">
      <c r="C49" s="44"/>
      <c r="D49" s="80" t="str">
        <f>'[1]С0326_1035003351657_01_0_50 _6'!B185</f>
        <v>ГАЗ-33086</v>
      </c>
      <c r="E49" s="65" t="str">
        <f>'[1]С0326_1035003351657_01_0_50 _6'!C185</f>
        <v>I_23_K</v>
      </c>
      <c r="F49" s="61"/>
      <c r="G49" s="49" t="s">
        <v>126</v>
      </c>
      <c r="H49" s="65" t="s">
        <v>107</v>
      </c>
      <c r="I49" s="13" t="s">
        <v>110</v>
      </c>
      <c r="J49" s="35" t="s">
        <v>95</v>
      </c>
      <c r="K49" s="59">
        <v>1</v>
      </c>
      <c r="L49" s="61"/>
      <c r="M49" s="61"/>
      <c r="N49" s="61"/>
      <c r="O49" s="18"/>
      <c r="P49" s="18"/>
      <c r="Q49" s="18"/>
      <c r="R49" s="18"/>
      <c r="S49" s="3"/>
      <c r="T49" s="3"/>
      <c r="U49" s="3"/>
      <c r="V49" s="3"/>
      <c r="W49" s="3"/>
      <c r="X49" s="3"/>
      <c r="Y49" s="3"/>
    </row>
    <row r="50" spans="3:25" ht="52.5" customHeight="1" x14ac:dyDescent="0.3">
      <c r="C50" s="44"/>
      <c r="D50" s="80" t="str">
        <f>'[1]С0326_1035003351657_01_0_50 _6'!B186</f>
        <v>КАМАЗ 390806</v>
      </c>
      <c r="E50" s="65" t="str">
        <f>'[1]С0326_1035003351657_01_0_50 _6'!C186</f>
        <v>I_24_K</v>
      </c>
      <c r="F50" s="61"/>
      <c r="G50" s="49" t="s">
        <v>126</v>
      </c>
      <c r="H50" s="65" t="s">
        <v>107</v>
      </c>
      <c r="I50" s="13" t="s">
        <v>110</v>
      </c>
      <c r="J50" s="35" t="s">
        <v>95</v>
      </c>
      <c r="K50" s="59">
        <v>1</v>
      </c>
      <c r="L50" s="61"/>
      <c r="M50" s="61"/>
      <c r="N50" s="61"/>
      <c r="O50" s="18"/>
      <c r="P50" s="18"/>
      <c r="Q50" s="18"/>
      <c r="R50" s="18"/>
      <c r="S50" s="3"/>
      <c r="T50" s="3"/>
      <c r="U50" s="3"/>
      <c r="V50" s="3"/>
      <c r="W50" s="3"/>
      <c r="X50" s="3"/>
      <c r="Y50" s="3"/>
    </row>
    <row r="51" spans="3:25" ht="52.5" customHeight="1" x14ac:dyDescent="0.3">
      <c r="C51" s="44"/>
      <c r="D51" s="80" t="str">
        <f>'[1]С0326_1035003351657_01_0_50 _6'!B187</f>
        <v>КАМАЗ 637110</v>
      </c>
      <c r="E51" s="65" t="str">
        <f>'[1]С0326_1035003351657_01_0_50 _6'!C187</f>
        <v>I_25_K</v>
      </c>
      <c r="F51" s="61"/>
      <c r="G51" s="49" t="s">
        <v>126</v>
      </c>
      <c r="H51" s="65" t="s">
        <v>107</v>
      </c>
      <c r="I51" s="13" t="s">
        <v>110</v>
      </c>
      <c r="J51" s="35" t="s">
        <v>95</v>
      </c>
      <c r="K51" s="59">
        <v>1</v>
      </c>
      <c r="L51" s="61"/>
      <c r="M51" s="61"/>
      <c r="N51" s="61"/>
      <c r="O51" s="18"/>
      <c r="P51" s="18"/>
      <c r="Q51" s="18"/>
      <c r="R51" s="18"/>
      <c r="S51" s="3"/>
      <c r="T51" s="3"/>
      <c r="U51" s="3"/>
      <c r="V51" s="3"/>
      <c r="W51" s="3"/>
      <c r="X51" s="3"/>
      <c r="Y51" s="3"/>
    </row>
    <row r="52" spans="3:25" ht="52.5" customHeight="1" x14ac:dyDescent="0.3">
      <c r="C52" s="44"/>
      <c r="D52" s="80" t="str">
        <f>'[1]С0326_1035003351657_01_0_50 _6'!B188</f>
        <v>Газель</v>
      </c>
      <c r="E52" s="65" t="str">
        <f>'[1]С0326_1035003351657_01_0_50 _6'!C188</f>
        <v>I_26_K</v>
      </c>
      <c r="F52" s="61"/>
      <c r="G52" s="49" t="s">
        <v>126</v>
      </c>
      <c r="H52" s="65" t="s">
        <v>107</v>
      </c>
      <c r="I52" s="13" t="s">
        <v>110</v>
      </c>
      <c r="J52" s="35" t="s">
        <v>95</v>
      </c>
      <c r="K52" s="59">
        <v>1</v>
      </c>
      <c r="L52" s="61"/>
      <c r="M52" s="61"/>
      <c r="N52" s="61"/>
      <c r="O52" s="18"/>
      <c r="P52" s="18"/>
      <c r="Q52" s="18"/>
      <c r="R52" s="18"/>
      <c r="S52" s="3"/>
      <c r="T52" s="3"/>
      <c r="U52" s="3"/>
      <c r="V52" s="3"/>
      <c r="W52" s="3"/>
      <c r="X52" s="3"/>
      <c r="Y52" s="3"/>
    </row>
    <row r="53" spans="3:25" ht="52.5" customHeight="1" x14ac:dyDescent="0.3">
      <c r="C53" s="44"/>
      <c r="D53" s="80" t="str">
        <f>'[1]С0326_1035003351657_01_0_50 _6'!B189</f>
        <v>ЗИЛ СААЗ 4546</v>
      </c>
      <c r="E53" s="65" t="str">
        <f>'[1]С0326_1035003351657_01_0_50 _6'!C189</f>
        <v>I_27_K</v>
      </c>
      <c r="F53" s="61"/>
      <c r="G53" s="49" t="s">
        <v>126</v>
      </c>
      <c r="H53" s="65" t="s">
        <v>107</v>
      </c>
      <c r="I53" s="13" t="s">
        <v>110</v>
      </c>
      <c r="J53" s="35" t="s">
        <v>95</v>
      </c>
      <c r="K53" s="59">
        <v>1</v>
      </c>
      <c r="L53" s="61"/>
      <c r="M53" s="61"/>
      <c r="N53" s="61"/>
      <c r="O53" s="18"/>
      <c r="P53" s="18"/>
      <c r="Q53" s="18"/>
      <c r="R53" s="18"/>
      <c r="S53" s="3"/>
      <c r="T53" s="3"/>
      <c r="U53" s="3"/>
      <c r="V53" s="3"/>
      <c r="W53" s="3"/>
      <c r="X53" s="3"/>
      <c r="Y53" s="3"/>
    </row>
    <row r="54" spans="3:25" ht="52.5" customHeight="1" x14ac:dyDescent="0.3">
      <c r="C54" s="44"/>
      <c r="D54" s="80" t="str">
        <f>'[1]С0326_1035003351657_01_0_50 _6'!B190</f>
        <v>Прицеп-роспуск АР-5</v>
      </c>
      <c r="E54" s="65" t="str">
        <f>'[1]С0326_1035003351657_01_0_50 _6'!C190</f>
        <v>I_28_K</v>
      </c>
      <c r="F54" s="61"/>
      <c r="G54" s="49" t="s">
        <v>126</v>
      </c>
      <c r="H54" s="65" t="s">
        <v>107</v>
      </c>
      <c r="I54" s="13" t="s">
        <v>110</v>
      </c>
      <c r="J54" s="35" t="s">
        <v>95</v>
      </c>
      <c r="K54" s="59">
        <v>1</v>
      </c>
      <c r="L54" s="61"/>
      <c r="M54" s="61"/>
      <c r="N54" s="61"/>
      <c r="O54" s="18"/>
      <c r="P54" s="18"/>
      <c r="Q54" s="18"/>
      <c r="R54" s="18"/>
      <c r="S54" s="3"/>
      <c r="T54" s="3"/>
      <c r="U54" s="3"/>
      <c r="V54" s="3"/>
      <c r="W54" s="3"/>
      <c r="X54" s="3"/>
      <c r="Y54" s="3"/>
    </row>
    <row r="55" spans="3:25" ht="52.5" customHeight="1" x14ac:dyDescent="0.3">
      <c r="C55" s="44"/>
      <c r="D55" s="80" t="str">
        <f>'[1]С0326_1035003351657_01_0_50 _6'!B191</f>
        <v>Прицеп автомобильный 880712</v>
      </c>
      <c r="E55" s="65" t="str">
        <f>'[1]С0326_1035003351657_01_0_50 _6'!C191</f>
        <v>I_29_K</v>
      </c>
      <c r="F55" s="61"/>
      <c r="G55" s="49" t="s">
        <v>126</v>
      </c>
      <c r="H55" s="65" t="s">
        <v>107</v>
      </c>
      <c r="I55" s="13" t="s">
        <v>110</v>
      </c>
      <c r="J55" s="35" t="s">
        <v>95</v>
      </c>
      <c r="K55" s="59">
        <v>1</v>
      </c>
      <c r="L55" s="61"/>
      <c r="M55" s="61"/>
      <c r="N55" s="61"/>
      <c r="O55" s="18"/>
      <c r="P55" s="18"/>
      <c r="Q55" s="18"/>
      <c r="R55" s="18"/>
      <c r="S55" s="3"/>
      <c r="T55" s="3"/>
      <c r="U55" s="3"/>
      <c r="V55" s="3"/>
      <c r="W55" s="3"/>
      <c r="X55" s="3"/>
      <c r="Y55" s="3"/>
    </row>
    <row r="56" spans="3:25" ht="52.5" customHeight="1" x14ac:dyDescent="0.3">
      <c r="C56" s="44"/>
      <c r="D56" s="80" t="str">
        <f>'[1]С0326_1035003351657_01_0_50 _6'!B192</f>
        <v>УАЗ-390945</v>
      </c>
      <c r="E56" s="65" t="str">
        <f>'[1]С0326_1035003351657_01_0_50 _6'!C192</f>
        <v>I_30_K</v>
      </c>
      <c r="F56" s="61"/>
      <c r="G56" s="49" t="s">
        <v>126</v>
      </c>
      <c r="H56" s="65" t="s">
        <v>107</v>
      </c>
      <c r="I56" s="13" t="s">
        <v>110</v>
      </c>
      <c r="J56" s="35" t="s">
        <v>95</v>
      </c>
      <c r="K56" s="59">
        <v>1</v>
      </c>
      <c r="L56" s="61"/>
      <c r="M56" s="61"/>
      <c r="N56" s="61"/>
      <c r="O56" s="18"/>
      <c r="P56" s="18"/>
      <c r="Q56" s="18"/>
      <c r="R56" s="18"/>
      <c r="S56" s="3"/>
      <c r="T56" s="3"/>
      <c r="U56" s="3"/>
      <c r="V56" s="3"/>
      <c r="W56" s="3"/>
      <c r="X56" s="3"/>
      <c r="Y56" s="3"/>
    </row>
    <row r="57" spans="3:25" ht="52.5" customHeight="1" x14ac:dyDescent="0.3">
      <c r="C57" s="44"/>
      <c r="D57" s="80" t="str">
        <f>'[1]С0326_1035003351657_01_0_50 _6'!B193</f>
        <v>УАЗ-390944</v>
      </c>
      <c r="E57" s="65" t="str">
        <f>'[1]С0326_1035003351657_01_0_50 _6'!C193</f>
        <v>I_31_K</v>
      </c>
      <c r="F57" s="61"/>
      <c r="G57" s="49" t="s">
        <v>126</v>
      </c>
      <c r="H57" s="65" t="s">
        <v>107</v>
      </c>
      <c r="I57" s="13" t="s">
        <v>110</v>
      </c>
      <c r="J57" s="35" t="s">
        <v>95</v>
      </c>
      <c r="K57" s="59">
        <v>1</v>
      </c>
      <c r="L57" s="61"/>
      <c r="M57" s="61"/>
      <c r="N57" s="61"/>
      <c r="O57" s="18"/>
      <c r="P57" s="18"/>
      <c r="Q57" s="18"/>
      <c r="R57" s="18"/>
      <c r="S57" s="3"/>
      <c r="T57" s="3"/>
      <c r="U57" s="3"/>
      <c r="V57" s="3"/>
      <c r="W57" s="3"/>
      <c r="X57" s="3"/>
      <c r="Y57" s="3"/>
    </row>
    <row r="58" spans="3:25" ht="52.5" customHeight="1" x14ac:dyDescent="0.3">
      <c r="C58" s="44"/>
      <c r="D58" s="80" t="str">
        <f>'[1]С0326_1035003351657_01_0_50 _6'!B194</f>
        <v>УАЗ-390995</v>
      </c>
      <c r="E58" s="65" t="str">
        <f>'[1]С0326_1035003351657_01_0_50 _6'!C194</f>
        <v>I_32_K</v>
      </c>
      <c r="F58" s="61"/>
      <c r="G58" s="49" t="s">
        <v>126</v>
      </c>
      <c r="H58" s="65" t="s">
        <v>107</v>
      </c>
      <c r="I58" s="13" t="s">
        <v>110</v>
      </c>
      <c r="J58" s="35" t="s">
        <v>95</v>
      </c>
      <c r="K58" s="59">
        <v>1</v>
      </c>
      <c r="L58" s="61"/>
      <c r="M58" s="61"/>
      <c r="N58" s="61"/>
      <c r="O58" s="18"/>
      <c r="P58" s="18"/>
      <c r="Q58" s="18"/>
      <c r="R58" s="18"/>
      <c r="S58" s="3"/>
      <c r="T58" s="3"/>
      <c r="U58" s="3"/>
      <c r="V58" s="3"/>
      <c r="W58" s="3"/>
      <c r="X58" s="3"/>
      <c r="Y58" s="3"/>
    </row>
    <row r="59" spans="3:25" ht="52.5" customHeight="1" x14ac:dyDescent="0.3">
      <c r="C59" s="44"/>
      <c r="D59" s="80" t="str">
        <f>'[1]С0326_1035003351657_01_0_50 _6'!B195</f>
        <v>УАЗ-390945</v>
      </c>
      <c r="E59" s="65" t="str">
        <f>'[1]С0326_1035003351657_01_0_50 _6'!C195</f>
        <v>I_33_K</v>
      </c>
      <c r="F59" s="61"/>
      <c r="G59" s="49" t="s">
        <v>126</v>
      </c>
      <c r="H59" s="65" t="s">
        <v>107</v>
      </c>
      <c r="I59" s="13" t="s">
        <v>110</v>
      </c>
      <c r="J59" s="35" t="s">
        <v>95</v>
      </c>
      <c r="K59" s="59">
        <v>1</v>
      </c>
      <c r="L59" s="61"/>
      <c r="M59" s="61"/>
      <c r="N59" s="61"/>
      <c r="O59" s="18"/>
      <c r="P59" s="18"/>
      <c r="Q59" s="18"/>
      <c r="R59" s="18"/>
      <c r="S59" s="3"/>
      <c r="T59" s="3"/>
      <c r="U59" s="3"/>
      <c r="V59" s="3"/>
      <c r="W59" s="3"/>
      <c r="X59" s="3"/>
      <c r="Y59" s="3"/>
    </row>
    <row r="60" spans="3:25" ht="52.5" customHeight="1" x14ac:dyDescent="0.3">
      <c r="C60" s="44"/>
      <c r="D60" s="80" t="str">
        <f>'[1]С0326_1035003351657_01_0_50 _6'!B196</f>
        <v>УАЗ-390995</v>
      </c>
      <c r="E60" s="65" t="str">
        <f>'[1]С0326_1035003351657_01_0_50 _6'!C196</f>
        <v>I_34_K</v>
      </c>
      <c r="F60" s="61"/>
      <c r="G60" s="49" t="s">
        <v>126</v>
      </c>
      <c r="H60" s="65" t="s">
        <v>107</v>
      </c>
      <c r="I60" s="13" t="s">
        <v>110</v>
      </c>
      <c r="J60" s="35" t="s">
        <v>95</v>
      </c>
      <c r="K60" s="59">
        <v>1</v>
      </c>
      <c r="L60" s="61"/>
      <c r="M60" s="61"/>
      <c r="N60" s="61"/>
      <c r="O60" s="18"/>
      <c r="P60" s="18"/>
      <c r="Q60" s="18"/>
      <c r="R60" s="18"/>
      <c r="S60" s="3"/>
      <c r="T60" s="3"/>
      <c r="U60" s="3"/>
      <c r="V60" s="3"/>
      <c r="W60" s="3"/>
      <c r="X60" s="3"/>
      <c r="Y60" s="3"/>
    </row>
    <row r="61" spans="3:25" ht="52.5" customHeight="1" x14ac:dyDescent="0.3">
      <c r="C61" s="44"/>
      <c r="D61" s="80" t="str">
        <f>'[1]С0326_1035003351657_01_0_50 _6'!B197</f>
        <v>ВАЗ-21041</v>
      </c>
      <c r="E61" s="65" t="str">
        <f>'[1]С0326_1035003351657_01_0_50 _6'!C197</f>
        <v>I_35_K</v>
      </c>
      <c r="F61" s="61"/>
      <c r="G61" s="49" t="s">
        <v>126</v>
      </c>
      <c r="H61" s="65" t="s">
        <v>107</v>
      </c>
      <c r="I61" s="13" t="s">
        <v>110</v>
      </c>
      <c r="J61" s="35" t="s">
        <v>95</v>
      </c>
      <c r="K61" s="59">
        <v>1</v>
      </c>
      <c r="L61" s="61"/>
      <c r="M61" s="61"/>
      <c r="N61" s="61"/>
      <c r="O61" s="18"/>
      <c r="P61" s="18"/>
      <c r="Q61" s="18"/>
      <c r="R61" s="18"/>
      <c r="S61" s="3"/>
      <c r="T61" s="3"/>
      <c r="U61" s="3"/>
      <c r="V61" s="3"/>
      <c r="W61" s="3"/>
      <c r="X61" s="3"/>
      <c r="Y61" s="3"/>
    </row>
    <row r="62" spans="3:25" ht="52.5" customHeight="1" x14ac:dyDescent="0.3">
      <c r="C62" s="44"/>
      <c r="D62" s="80" t="str">
        <f>'[1]С0326_1035003351657_01_0_50 _6'!B198</f>
        <v>Дизель-генераторная установка, прицеп-платформа</v>
      </c>
      <c r="E62" s="65" t="str">
        <f>'[1]С0326_1035003351657_01_0_50 _6'!C198</f>
        <v>I_36_K</v>
      </c>
      <c r="F62" s="61"/>
      <c r="G62" s="49" t="s">
        <v>126</v>
      </c>
      <c r="H62" s="65" t="s">
        <v>107</v>
      </c>
      <c r="I62" s="13" t="s">
        <v>110</v>
      </c>
      <c r="J62" s="35" t="s">
        <v>95</v>
      </c>
      <c r="K62" s="59">
        <v>1</v>
      </c>
      <c r="L62" s="61"/>
      <c r="M62" s="61"/>
      <c r="N62" s="61"/>
      <c r="O62" s="18"/>
      <c r="P62" s="18"/>
      <c r="Q62" s="18"/>
      <c r="R62" s="18"/>
      <c r="S62" s="3"/>
      <c r="T62" s="3"/>
      <c r="U62" s="3"/>
      <c r="V62" s="3"/>
      <c r="W62" s="3"/>
      <c r="X62" s="3"/>
      <c r="Y62" s="3"/>
    </row>
    <row r="63" spans="3:25" ht="52.5" customHeight="1" x14ac:dyDescent="0.3">
      <c r="C63" s="44"/>
      <c r="D63" s="80" t="str">
        <f>'[1]С0326_1035003351657_01_0_50 _6'!B200</f>
        <v>Автокран</v>
      </c>
      <c r="E63" s="65" t="str">
        <f>'[1]С0326_1035003351657_01_0_50 _6'!C200</f>
        <v>I_38_K</v>
      </c>
      <c r="F63" s="61"/>
      <c r="G63" s="49" t="s">
        <v>126</v>
      </c>
      <c r="H63" s="65" t="s">
        <v>107</v>
      </c>
      <c r="I63" s="13" t="s">
        <v>110</v>
      </c>
      <c r="J63" s="35" t="s">
        <v>95</v>
      </c>
      <c r="K63" s="59">
        <v>1</v>
      </c>
      <c r="L63" s="61"/>
      <c r="M63" s="61"/>
      <c r="N63" s="61"/>
      <c r="O63" s="18"/>
      <c r="P63" s="18"/>
      <c r="Q63" s="18"/>
      <c r="R63" s="18"/>
      <c r="S63" s="3"/>
      <c r="T63" s="3"/>
      <c r="U63" s="3"/>
      <c r="V63" s="3"/>
      <c r="W63" s="3"/>
      <c r="X63" s="3"/>
      <c r="Y63" s="3"/>
    </row>
    <row r="64" spans="3:25" ht="27.6" x14ac:dyDescent="0.3">
      <c r="C64" s="22">
        <v>6</v>
      </c>
      <c r="D64" s="35" t="s">
        <v>35</v>
      </c>
      <c r="E64" s="25"/>
      <c r="F64" s="25"/>
      <c r="G64" s="22"/>
      <c r="H64" s="22"/>
      <c r="I64" s="25"/>
      <c r="J64" s="35"/>
      <c r="K64" s="25"/>
      <c r="L64" s="25"/>
      <c r="M64" s="25"/>
      <c r="N64" s="25"/>
      <c r="O64" s="18"/>
      <c r="P64" s="18"/>
      <c r="Q64" s="18"/>
      <c r="R64" s="18"/>
      <c r="S64" s="3"/>
      <c r="T64" s="3"/>
      <c r="U64" s="3"/>
      <c r="V64" s="3"/>
      <c r="W64" s="3"/>
      <c r="X64" s="3"/>
      <c r="Y64" s="3"/>
    </row>
    <row r="65" spans="3:25" ht="13.5" customHeight="1" x14ac:dyDescent="0.3">
      <c r="C65" s="116" t="s">
        <v>36</v>
      </c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8"/>
      <c r="O65" s="18"/>
      <c r="P65" s="18"/>
      <c r="Q65" s="18"/>
      <c r="R65" s="18"/>
      <c r="S65" s="3"/>
      <c r="T65" s="3"/>
      <c r="U65" s="3"/>
      <c r="V65" s="3"/>
      <c r="W65" s="3"/>
      <c r="X65" s="3"/>
      <c r="Y65" s="3"/>
    </row>
    <row r="66" spans="3:25" ht="28.2" x14ac:dyDescent="0.3">
      <c r="C66" s="22">
        <v>7</v>
      </c>
      <c r="D66" s="25" t="s">
        <v>37</v>
      </c>
      <c r="E66" s="25"/>
      <c r="F66" s="25"/>
      <c r="G66" s="22"/>
      <c r="H66" s="22"/>
      <c r="I66" s="25"/>
      <c r="J66" s="25"/>
      <c r="K66" s="25"/>
      <c r="L66" s="25"/>
      <c r="M66" s="25"/>
      <c r="N66" s="25"/>
      <c r="O66" s="18"/>
      <c r="P66" s="18"/>
      <c r="Q66" s="18"/>
      <c r="R66" s="18"/>
      <c r="S66" s="3"/>
      <c r="T66" s="3"/>
      <c r="U66" s="3"/>
      <c r="V66" s="3"/>
      <c r="W66" s="3"/>
      <c r="X66" s="3"/>
      <c r="Y66" s="3"/>
    </row>
    <row r="67" spans="3:25" x14ac:dyDescent="0.3">
      <c r="C67" s="22">
        <v>8</v>
      </c>
      <c r="D67" s="25" t="s">
        <v>38</v>
      </c>
      <c r="E67" s="25"/>
      <c r="F67" s="25"/>
      <c r="G67" s="22"/>
      <c r="H67" s="22"/>
      <c r="I67" s="25"/>
      <c r="J67" s="25"/>
      <c r="K67" s="25"/>
      <c r="L67" s="25"/>
      <c r="M67" s="25"/>
      <c r="N67" s="25"/>
      <c r="O67" s="18"/>
      <c r="P67" s="18"/>
      <c r="Q67" s="18"/>
      <c r="R67" s="18"/>
      <c r="S67" s="3"/>
      <c r="T67" s="3"/>
      <c r="U67" s="3"/>
      <c r="V67" s="3"/>
      <c r="W67" s="3"/>
      <c r="X67" s="3"/>
      <c r="Y67" s="3"/>
    </row>
    <row r="68" spans="3:25" x14ac:dyDescent="0.3">
      <c r="C68" s="22">
        <v>9</v>
      </c>
      <c r="D68" s="25" t="s">
        <v>39</v>
      </c>
      <c r="E68" s="25"/>
      <c r="F68" s="25"/>
      <c r="G68" s="22"/>
      <c r="H68" s="22"/>
      <c r="I68" s="25"/>
      <c r="J68" s="25"/>
      <c r="K68" s="25"/>
      <c r="L68" s="25"/>
      <c r="M68" s="25"/>
      <c r="N68" s="25"/>
      <c r="O68" s="18"/>
      <c r="P68" s="18"/>
      <c r="Q68" s="18"/>
      <c r="R68" s="18"/>
      <c r="S68" s="3"/>
      <c r="T68" s="3"/>
      <c r="U68" s="3"/>
      <c r="V68" s="3"/>
      <c r="W68" s="3"/>
      <c r="X68" s="3"/>
      <c r="Y68" s="3"/>
    </row>
    <row r="69" spans="3:25" ht="15.75" customHeight="1" x14ac:dyDescent="0.3">
      <c r="C69" s="116" t="s">
        <v>40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8"/>
      <c r="O69" s="18"/>
      <c r="P69" s="18"/>
      <c r="Q69" s="18"/>
      <c r="R69" s="18"/>
      <c r="S69" s="3"/>
      <c r="T69" s="3"/>
      <c r="U69" s="3"/>
      <c r="V69" s="3"/>
      <c r="W69" s="3"/>
      <c r="X69" s="3"/>
      <c r="Y69" s="3"/>
    </row>
    <row r="70" spans="3:25" x14ac:dyDescent="0.3">
      <c r="C70" s="22">
        <v>10</v>
      </c>
      <c r="D70" s="25" t="s">
        <v>41</v>
      </c>
      <c r="E70" s="25"/>
      <c r="F70" s="25"/>
      <c r="G70" s="22"/>
      <c r="H70" s="22"/>
      <c r="I70" s="25"/>
      <c r="J70" s="25"/>
      <c r="K70" s="25"/>
      <c r="L70" s="25"/>
      <c r="M70" s="25"/>
      <c r="N70" s="25"/>
      <c r="O70" s="18"/>
      <c r="P70" s="18"/>
      <c r="Q70" s="18"/>
      <c r="R70" s="18"/>
      <c r="S70" s="3"/>
      <c r="T70" s="3"/>
      <c r="U70" s="3"/>
      <c r="V70" s="3"/>
      <c r="W70" s="3"/>
      <c r="X70" s="3"/>
      <c r="Y70" s="3"/>
    </row>
    <row r="71" spans="3:25" x14ac:dyDescent="0.3">
      <c r="C71" s="22">
        <v>11</v>
      </c>
      <c r="D71" s="25" t="s">
        <v>42</v>
      </c>
      <c r="E71" s="25"/>
      <c r="F71" s="25"/>
      <c r="G71" s="22"/>
      <c r="H71" s="22"/>
      <c r="I71" s="25"/>
      <c r="J71" s="25"/>
      <c r="K71" s="25"/>
      <c r="L71" s="25"/>
      <c r="M71" s="25"/>
      <c r="N71" s="25"/>
      <c r="O71" s="18"/>
      <c r="P71" s="18"/>
      <c r="Q71" s="18"/>
      <c r="R71" s="18"/>
      <c r="S71" s="3"/>
      <c r="T71" s="3"/>
      <c r="U71" s="3"/>
      <c r="V71" s="3"/>
      <c r="W71" s="3"/>
      <c r="X71" s="3"/>
      <c r="Y71" s="3"/>
    </row>
    <row r="72" spans="3:25" x14ac:dyDescent="0.3">
      <c r="C72" s="10"/>
      <c r="D72" s="20"/>
      <c r="E72" s="20"/>
      <c r="F72" s="20"/>
      <c r="G72" s="21"/>
      <c r="H72" s="21"/>
      <c r="I72" s="20"/>
      <c r="J72" s="20"/>
      <c r="K72" s="20"/>
      <c r="L72" s="20"/>
      <c r="M72" s="20"/>
      <c r="N72" s="20"/>
      <c r="O72" s="18"/>
      <c r="P72" s="18"/>
      <c r="Q72" s="18"/>
      <c r="R72" s="18"/>
      <c r="S72" s="3"/>
      <c r="T72" s="3"/>
      <c r="U72" s="3"/>
      <c r="V72" s="3"/>
      <c r="W72" s="3"/>
      <c r="X72" s="3"/>
      <c r="Y72" s="3"/>
    </row>
    <row r="73" spans="3:25" x14ac:dyDescent="0.3">
      <c r="C73" s="10"/>
      <c r="D73" s="20"/>
      <c r="E73" s="20"/>
      <c r="F73" s="20"/>
      <c r="G73" s="21"/>
      <c r="H73" s="21"/>
      <c r="I73" s="20"/>
      <c r="J73" s="20"/>
      <c r="K73" s="20"/>
      <c r="L73" s="20"/>
      <c r="M73" s="20"/>
      <c r="N73" s="20"/>
      <c r="O73" s="18"/>
      <c r="P73" s="18"/>
      <c r="Q73" s="18"/>
      <c r="R73" s="18"/>
      <c r="S73" s="3"/>
      <c r="T73" s="3"/>
      <c r="U73" s="3"/>
      <c r="V73" s="3"/>
      <c r="W73" s="3"/>
      <c r="X73" s="3"/>
      <c r="Y73" s="3"/>
    </row>
    <row r="74" spans="3:25" x14ac:dyDescent="0.3">
      <c r="C74" s="10"/>
      <c r="D74" s="20"/>
      <c r="E74" s="20"/>
      <c r="F74" s="20"/>
      <c r="G74" s="21"/>
      <c r="H74" s="21"/>
      <c r="I74" s="20"/>
      <c r="J74" s="20"/>
      <c r="K74" s="20"/>
      <c r="L74" s="20"/>
      <c r="M74" s="20"/>
      <c r="N74" s="20"/>
      <c r="O74" s="18"/>
      <c r="P74" s="18"/>
      <c r="Q74" s="18"/>
      <c r="R74" s="18"/>
      <c r="S74" s="3"/>
      <c r="T74" s="3"/>
      <c r="U74" s="3"/>
      <c r="V74" s="3"/>
      <c r="W74" s="3"/>
      <c r="X74" s="3"/>
      <c r="Y74" s="3"/>
    </row>
    <row r="75" spans="3:25" x14ac:dyDescent="0.3">
      <c r="C75" s="10"/>
      <c r="D75" s="20"/>
      <c r="E75" s="20"/>
      <c r="F75" s="20"/>
      <c r="G75" s="21"/>
      <c r="H75" s="21"/>
      <c r="I75" s="20"/>
      <c r="J75" s="20"/>
      <c r="K75" s="20"/>
      <c r="L75" s="20"/>
      <c r="M75" s="20"/>
      <c r="N75" s="20"/>
      <c r="O75" s="18"/>
      <c r="P75" s="18"/>
      <c r="Q75" s="18"/>
      <c r="R75" s="18"/>
      <c r="S75" s="3"/>
      <c r="T75" s="3"/>
      <c r="U75" s="3"/>
      <c r="V75" s="3"/>
      <c r="W75" s="3"/>
      <c r="X75" s="3"/>
      <c r="Y75" s="3"/>
    </row>
    <row r="76" spans="3:25" x14ac:dyDescent="0.3">
      <c r="C76" s="10"/>
      <c r="D76" s="20"/>
      <c r="E76" s="20"/>
      <c r="F76" s="20"/>
      <c r="G76" s="21"/>
      <c r="H76" s="21"/>
      <c r="I76" s="20"/>
      <c r="J76" s="20"/>
      <c r="K76" s="20"/>
      <c r="L76" s="20"/>
      <c r="M76" s="20"/>
      <c r="N76" s="20"/>
      <c r="O76" s="18"/>
      <c r="P76" s="18"/>
      <c r="Q76" s="18"/>
      <c r="R76" s="18"/>
      <c r="S76" s="3"/>
      <c r="T76" s="3"/>
      <c r="U76" s="3"/>
      <c r="V76" s="3"/>
      <c r="W76" s="3"/>
      <c r="X76" s="3"/>
      <c r="Y76" s="3"/>
    </row>
    <row r="77" spans="3:25" hidden="1" x14ac:dyDescent="0.3">
      <c r="C77" s="108" t="str">
        <f>Лист1!$D$32</f>
        <v>Генеральный директор АО "МСК Энерго"                                                                                                       А.В.Прокопенко</v>
      </c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8"/>
      <c r="P77" s="18"/>
      <c r="Q77" s="18"/>
      <c r="R77" s="18"/>
      <c r="S77" s="3"/>
      <c r="T77" s="3"/>
      <c r="U77" s="3"/>
      <c r="V77" s="3"/>
      <c r="W77" s="3"/>
      <c r="X77" s="3"/>
      <c r="Y77" s="3"/>
    </row>
    <row r="78" spans="3:25" x14ac:dyDescent="0.3">
      <c r="C78" s="10"/>
      <c r="D78" s="20"/>
      <c r="E78" s="20"/>
      <c r="F78" s="20"/>
      <c r="G78" s="21"/>
      <c r="H78" s="21"/>
      <c r="I78" s="20"/>
      <c r="J78" s="20"/>
      <c r="K78" s="20"/>
      <c r="L78" s="20"/>
      <c r="M78" s="20"/>
      <c r="N78" s="20"/>
      <c r="O78" s="18"/>
      <c r="P78" s="18"/>
      <c r="Q78" s="18"/>
      <c r="R78" s="18"/>
      <c r="S78" s="3"/>
      <c r="T78" s="3"/>
      <c r="U78" s="3"/>
      <c r="V78" s="3"/>
      <c r="W78" s="3"/>
      <c r="X78" s="3"/>
      <c r="Y78" s="3"/>
    </row>
    <row r="79" spans="3:25" x14ac:dyDescent="0.3">
      <c r="C79" s="10"/>
      <c r="D79" s="20"/>
      <c r="E79" s="20"/>
      <c r="F79" s="20"/>
      <c r="G79" s="21"/>
      <c r="H79" s="21"/>
      <c r="I79" s="20"/>
      <c r="J79" s="20"/>
      <c r="K79" s="20"/>
      <c r="L79" s="20"/>
      <c r="M79" s="20"/>
      <c r="N79" s="20"/>
      <c r="O79" s="18"/>
      <c r="P79" s="18"/>
      <c r="Q79" s="18"/>
      <c r="R79" s="18"/>
      <c r="S79" s="3"/>
      <c r="T79" s="3"/>
      <c r="U79" s="3"/>
      <c r="V79" s="3"/>
      <c r="W79" s="3"/>
      <c r="X79" s="3"/>
      <c r="Y79" s="3"/>
    </row>
    <row r="80" spans="3:25" x14ac:dyDescent="0.3">
      <c r="C80" s="10"/>
      <c r="D80" s="20"/>
      <c r="E80" s="20"/>
      <c r="F80" s="20"/>
      <c r="G80" s="21"/>
      <c r="H80" s="21"/>
      <c r="I80" s="20"/>
      <c r="J80" s="20"/>
      <c r="K80" s="20"/>
      <c r="L80" s="20"/>
      <c r="M80" s="20"/>
      <c r="N80" s="20"/>
      <c r="O80" s="18"/>
      <c r="P80" s="18"/>
      <c r="Q80" s="18"/>
      <c r="R80" s="18"/>
      <c r="S80" s="3"/>
      <c r="T80" s="3"/>
      <c r="U80" s="3"/>
      <c r="V80" s="3"/>
      <c r="W80" s="3"/>
      <c r="X80" s="3"/>
      <c r="Y80" s="3"/>
    </row>
    <row r="81" spans="3:25" x14ac:dyDescent="0.3">
      <c r="C81" s="10"/>
      <c r="D81" s="20"/>
      <c r="E81" s="20"/>
      <c r="F81" s="20"/>
      <c r="G81" s="21"/>
      <c r="H81" s="21"/>
      <c r="I81" s="20"/>
      <c r="J81" s="20"/>
      <c r="K81" s="20"/>
      <c r="L81" s="20"/>
      <c r="M81" s="20"/>
      <c r="N81" s="20"/>
      <c r="O81" s="18"/>
      <c r="P81" s="18"/>
      <c r="Q81" s="18"/>
      <c r="R81" s="18"/>
      <c r="S81" s="3"/>
      <c r="T81" s="3"/>
      <c r="U81" s="3"/>
      <c r="V81" s="3"/>
      <c r="W81" s="3"/>
      <c r="X81" s="3"/>
      <c r="Y81" s="3"/>
    </row>
    <row r="82" spans="3:25" x14ac:dyDescent="0.3">
      <c r="C82" s="10"/>
      <c r="D82" s="20"/>
      <c r="E82" s="20"/>
      <c r="F82" s="20"/>
      <c r="G82" s="21"/>
      <c r="H82" s="21"/>
      <c r="I82" s="20"/>
      <c r="J82" s="20"/>
      <c r="K82" s="20"/>
      <c r="L82" s="20"/>
      <c r="M82" s="20"/>
      <c r="N82" s="20"/>
      <c r="O82" s="18"/>
      <c r="P82" s="18"/>
      <c r="Q82" s="18"/>
      <c r="R82" s="18"/>
      <c r="S82" s="3"/>
      <c r="T82" s="3"/>
      <c r="U82" s="3"/>
      <c r="V82" s="3"/>
      <c r="W82" s="3"/>
      <c r="X82" s="3"/>
      <c r="Y82" s="3"/>
    </row>
    <row r="83" spans="3:25" x14ac:dyDescent="0.3">
      <c r="C83" s="10"/>
      <c r="D83" s="20"/>
      <c r="E83" s="20"/>
      <c r="F83" s="20"/>
      <c r="G83" s="21"/>
      <c r="H83" s="21"/>
      <c r="I83" s="20"/>
      <c r="J83" s="20"/>
      <c r="K83" s="20"/>
      <c r="L83" s="20"/>
      <c r="M83" s="20"/>
      <c r="N83" s="20"/>
      <c r="O83" s="18"/>
      <c r="P83" s="18"/>
      <c r="Q83" s="18"/>
      <c r="R83" s="18"/>
      <c r="S83" s="3"/>
      <c r="T83" s="3"/>
      <c r="U83" s="3"/>
      <c r="V83" s="3"/>
      <c r="W83" s="3"/>
      <c r="X83" s="3"/>
      <c r="Y83" s="3"/>
    </row>
    <row r="84" spans="3:25" x14ac:dyDescent="0.3">
      <c r="C84" s="10"/>
      <c r="D84" s="20"/>
      <c r="E84" s="20"/>
      <c r="F84" s="20"/>
      <c r="G84" s="21"/>
      <c r="H84" s="21"/>
      <c r="I84" s="20"/>
      <c r="J84" s="20"/>
      <c r="K84" s="20"/>
      <c r="L84" s="20"/>
      <c r="M84" s="20"/>
      <c r="N84" s="20"/>
      <c r="O84" s="18"/>
      <c r="P84" s="18"/>
      <c r="Q84" s="18"/>
      <c r="R84" s="18"/>
      <c r="S84" s="3"/>
      <c r="T84" s="3"/>
      <c r="U84" s="3"/>
      <c r="V84" s="3"/>
      <c r="W84" s="3"/>
      <c r="X84" s="3"/>
      <c r="Y84" s="3"/>
    </row>
    <row r="85" spans="3:25" x14ac:dyDescent="0.3">
      <c r="C85" s="10"/>
      <c r="D85" s="20"/>
      <c r="E85" s="20"/>
      <c r="F85" s="20"/>
      <c r="G85" s="21"/>
      <c r="H85" s="21"/>
      <c r="I85" s="20"/>
      <c r="J85" s="20"/>
      <c r="K85" s="20"/>
      <c r="L85" s="20"/>
      <c r="M85" s="20"/>
      <c r="N85" s="20"/>
      <c r="O85" s="18"/>
      <c r="P85" s="18"/>
      <c r="Q85" s="18"/>
      <c r="R85" s="18"/>
      <c r="S85" s="3"/>
      <c r="T85" s="3"/>
      <c r="U85" s="3"/>
      <c r="V85" s="3"/>
      <c r="W85" s="3"/>
      <c r="X85" s="3"/>
      <c r="Y85" s="3"/>
    </row>
    <row r="86" spans="3:25" x14ac:dyDescent="0.3">
      <c r="C86" s="10"/>
      <c r="D86" s="20"/>
      <c r="E86" s="20"/>
      <c r="F86" s="20"/>
      <c r="G86" s="21"/>
      <c r="H86" s="21"/>
      <c r="I86" s="20"/>
      <c r="J86" s="20"/>
      <c r="K86" s="20"/>
      <c r="L86" s="20"/>
      <c r="M86" s="20"/>
      <c r="N86" s="20"/>
      <c r="O86" s="18"/>
      <c r="P86" s="18"/>
      <c r="Q86" s="18"/>
      <c r="R86" s="18"/>
      <c r="S86" s="3"/>
      <c r="T86" s="3"/>
      <c r="U86" s="3"/>
      <c r="V86" s="3"/>
      <c r="W86" s="3"/>
      <c r="X86" s="3"/>
      <c r="Y86" s="3"/>
    </row>
    <row r="87" spans="3:25" x14ac:dyDescent="0.3">
      <c r="C87" s="10"/>
      <c r="D87" s="20"/>
      <c r="E87" s="20"/>
      <c r="F87" s="20"/>
      <c r="G87" s="21"/>
      <c r="H87" s="21"/>
      <c r="I87" s="20"/>
      <c r="J87" s="20"/>
      <c r="K87" s="20"/>
      <c r="L87" s="20"/>
      <c r="M87" s="20"/>
      <c r="N87" s="20"/>
      <c r="O87" s="18"/>
      <c r="P87" s="18"/>
      <c r="Q87" s="18"/>
      <c r="R87" s="18"/>
      <c r="S87" s="3"/>
      <c r="T87" s="3"/>
      <c r="U87" s="3"/>
      <c r="V87" s="3"/>
      <c r="W87" s="3"/>
      <c r="X87" s="3"/>
      <c r="Y87" s="3"/>
    </row>
    <row r="88" spans="3:25" x14ac:dyDescent="0.3">
      <c r="C88" s="10"/>
      <c r="D88" s="20"/>
      <c r="E88" s="20"/>
      <c r="F88" s="20"/>
      <c r="G88" s="21"/>
      <c r="H88" s="21"/>
      <c r="I88" s="20"/>
      <c r="J88" s="20"/>
      <c r="K88" s="20"/>
      <c r="L88" s="20"/>
      <c r="M88" s="20"/>
      <c r="N88" s="20"/>
      <c r="O88" s="18"/>
      <c r="P88" s="18"/>
      <c r="Q88" s="18"/>
      <c r="R88" s="18"/>
      <c r="S88" s="3"/>
      <c r="T88" s="3"/>
      <c r="U88" s="3"/>
      <c r="V88" s="3"/>
      <c r="W88" s="3"/>
      <c r="X88" s="3"/>
      <c r="Y88" s="3"/>
    </row>
    <row r="89" spans="3:25" x14ac:dyDescent="0.3">
      <c r="C89" s="10"/>
      <c r="D89" s="20"/>
      <c r="E89" s="20"/>
      <c r="F89" s="20"/>
      <c r="G89" s="21"/>
      <c r="H89" s="21"/>
      <c r="I89" s="20"/>
      <c r="J89" s="20"/>
      <c r="K89" s="20"/>
      <c r="L89" s="20"/>
      <c r="M89" s="20"/>
      <c r="N89" s="20"/>
      <c r="O89" s="18"/>
      <c r="P89" s="18"/>
      <c r="Q89" s="18"/>
      <c r="R89" s="18"/>
      <c r="S89" s="3"/>
      <c r="T89" s="3"/>
      <c r="U89" s="3"/>
      <c r="V89" s="3"/>
      <c r="W89" s="3"/>
      <c r="X89" s="3"/>
      <c r="Y89" s="3"/>
    </row>
    <row r="90" spans="3:25" x14ac:dyDescent="0.3">
      <c r="C90" s="10"/>
      <c r="D90" s="20"/>
      <c r="E90" s="20"/>
      <c r="F90" s="20"/>
      <c r="G90" s="21"/>
      <c r="H90" s="21"/>
      <c r="I90" s="20"/>
      <c r="J90" s="20"/>
      <c r="K90" s="20"/>
      <c r="L90" s="20"/>
      <c r="M90" s="20"/>
      <c r="N90" s="20"/>
      <c r="O90" s="18"/>
      <c r="P90" s="18"/>
      <c r="Q90" s="18"/>
      <c r="R90" s="18"/>
      <c r="S90" s="3"/>
      <c r="T90" s="3"/>
      <c r="U90" s="3"/>
      <c r="V90" s="3"/>
      <c r="W90" s="3"/>
      <c r="X90" s="3"/>
      <c r="Y90" s="3"/>
    </row>
    <row r="91" spans="3:25" x14ac:dyDescent="0.3">
      <c r="C91" s="10"/>
      <c r="D91" s="20"/>
      <c r="E91" s="20"/>
      <c r="F91" s="20"/>
      <c r="G91" s="21"/>
      <c r="H91" s="21"/>
      <c r="I91" s="20"/>
      <c r="J91" s="20"/>
      <c r="K91" s="20"/>
      <c r="L91" s="20"/>
      <c r="M91" s="20"/>
      <c r="N91" s="20"/>
      <c r="O91" s="18"/>
      <c r="P91" s="18"/>
      <c r="Q91" s="18"/>
      <c r="R91" s="18"/>
      <c r="S91" s="3"/>
      <c r="T91" s="3"/>
      <c r="U91" s="3"/>
      <c r="V91" s="3"/>
      <c r="W91" s="3"/>
      <c r="X91" s="3"/>
      <c r="Y91" s="3"/>
    </row>
    <row r="92" spans="3:25" x14ac:dyDescent="0.3">
      <c r="C92" s="10"/>
      <c r="D92" s="20"/>
      <c r="E92" s="20"/>
      <c r="F92" s="20"/>
      <c r="G92" s="21"/>
      <c r="H92" s="21"/>
      <c r="I92" s="20"/>
      <c r="J92" s="20"/>
      <c r="K92" s="20"/>
      <c r="L92" s="20"/>
      <c r="M92" s="20"/>
      <c r="N92" s="20"/>
      <c r="O92" s="18"/>
      <c r="P92" s="18"/>
      <c r="Q92" s="18"/>
      <c r="R92" s="18"/>
      <c r="S92" s="3"/>
      <c r="T92" s="3"/>
      <c r="U92" s="3"/>
      <c r="V92" s="3"/>
      <c r="W92" s="3"/>
      <c r="X92" s="3"/>
      <c r="Y92" s="3"/>
    </row>
    <row r="93" spans="3:25" x14ac:dyDescent="0.3">
      <c r="C93" s="10"/>
      <c r="D93" s="20"/>
      <c r="E93" s="20"/>
      <c r="F93" s="20"/>
      <c r="G93" s="21"/>
      <c r="H93" s="21"/>
      <c r="I93" s="20"/>
      <c r="J93" s="20"/>
      <c r="K93" s="20"/>
      <c r="L93" s="20"/>
      <c r="M93" s="20"/>
      <c r="N93" s="20"/>
      <c r="O93" s="18"/>
      <c r="P93" s="18"/>
      <c r="Q93" s="18"/>
      <c r="R93" s="18"/>
      <c r="S93" s="3"/>
      <c r="T93" s="3"/>
      <c r="U93" s="3"/>
      <c r="V93" s="3"/>
      <c r="W93" s="3"/>
      <c r="X93" s="3"/>
      <c r="Y93" s="3"/>
    </row>
    <row r="94" spans="3:25" x14ac:dyDescent="0.3">
      <c r="C94" s="10"/>
      <c r="D94" s="20"/>
      <c r="E94" s="20"/>
      <c r="F94" s="20"/>
      <c r="G94" s="21"/>
      <c r="H94" s="21"/>
      <c r="I94" s="20"/>
      <c r="J94" s="20"/>
      <c r="K94" s="20"/>
      <c r="L94" s="20"/>
      <c r="M94" s="20"/>
      <c r="N94" s="20"/>
      <c r="O94" s="18"/>
      <c r="P94" s="18"/>
      <c r="Q94" s="18"/>
      <c r="R94" s="18"/>
      <c r="S94" s="3"/>
      <c r="T94" s="3"/>
      <c r="U94" s="3"/>
      <c r="V94" s="3"/>
      <c r="W94" s="3"/>
      <c r="X94" s="3"/>
      <c r="Y94" s="3"/>
    </row>
    <row r="95" spans="3:25" x14ac:dyDescent="0.3">
      <c r="C95" s="10"/>
      <c r="D95" s="20"/>
      <c r="E95" s="20"/>
      <c r="F95" s="20"/>
      <c r="G95" s="21"/>
      <c r="H95" s="21"/>
      <c r="I95" s="20"/>
      <c r="J95" s="20"/>
      <c r="K95" s="20"/>
      <c r="L95" s="20"/>
      <c r="M95" s="20"/>
      <c r="N95" s="20"/>
      <c r="O95" s="18"/>
      <c r="P95" s="18"/>
      <c r="Q95" s="18"/>
      <c r="R95" s="18"/>
      <c r="S95" s="3"/>
      <c r="T95" s="3"/>
      <c r="U95" s="3"/>
      <c r="V95" s="3"/>
      <c r="W95" s="3"/>
      <c r="X95" s="3"/>
      <c r="Y95" s="3"/>
    </row>
    <row r="96" spans="3:25" x14ac:dyDescent="0.3">
      <c r="C96" s="10"/>
      <c r="D96" s="20"/>
      <c r="E96" s="20"/>
      <c r="F96" s="20"/>
      <c r="G96" s="21"/>
      <c r="H96" s="21"/>
      <c r="I96" s="20"/>
      <c r="J96" s="20"/>
      <c r="K96" s="20"/>
      <c r="L96" s="20"/>
      <c r="M96" s="20"/>
      <c r="N96" s="20"/>
      <c r="O96" s="18"/>
      <c r="P96" s="18"/>
      <c r="Q96" s="18"/>
      <c r="R96" s="18"/>
      <c r="S96" s="3"/>
      <c r="T96" s="3"/>
      <c r="U96" s="3"/>
      <c r="V96" s="3"/>
      <c r="W96" s="3"/>
      <c r="X96" s="3"/>
      <c r="Y96" s="3"/>
    </row>
    <row r="97" spans="3:25" x14ac:dyDescent="0.3">
      <c r="C97" s="10"/>
      <c r="D97" s="20"/>
      <c r="E97" s="20"/>
      <c r="F97" s="20"/>
      <c r="G97" s="21"/>
      <c r="H97" s="21"/>
      <c r="I97" s="20"/>
      <c r="J97" s="20"/>
      <c r="K97" s="20"/>
      <c r="L97" s="20"/>
      <c r="M97" s="20"/>
      <c r="N97" s="20"/>
      <c r="O97" s="18"/>
      <c r="P97" s="18"/>
      <c r="Q97" s="18"/>
      <c r="R97" s="18"/>
      <c r="S97" s="3"/>
      <c r="T97" s="3"/>
      <c r="U97" s="3"/>
      <c r="V97" s="3"/>
      <c r="W97" s="3"/>
      <c r="X97" s="3"/>
      <c r="Y97" s="3"/>
    </row>
    <row r="98" spans="3:25" x14ac:dyDescent="0.3">
      <c r="C98" s="10"/>
      <c r="D98" s="20"/>
      <c r="E98" s="20"/>
      <c r="F98" s="20"/>
      <c r="G98" s="21"/>
      <c r="H98" s="21"/>
      <c r="I98" s="20"/>
      <c r="J98" s="20"/>
      <c r="K98" s="20"/>
      <c r="L98" s="20"/>
      <c r="M98" s="20"/>
      <c r="N98" s="20"/>
      <c r="O98" s="18"/>
      <c r="P98" s="18"/>
      <c r="Q98" s="18"/>
      <c r="R98" s="18"/>
      <c r="S98" s="3"/>
      <c r="T98" s="3"/>
      <c r="U98" s="3"/>
      <c r="V98" s="3"/>
      <c r="W98" s="3"/>
      <c r="X98" s="3"/>
      <c r="Y98" s="3"/>
    </row>
    <row r="99" spans="3:25" x14ac:dyDescent="0.3">
      <c r="C99" s="10"/>
      <c r="D99" s="20"/>
      <c r="E99" s="20"/>
      <c r="F99" s="20"/>
      <c r="G99" s="21"/>
      <c r="H99" s="21"/>
      <c r="I99" s="20"/>
      <c r="J99" s="20"/>
      <c r="K99" s="20"/>
      <c r="L99" s="20"/>
      <c r="M99" s="20"/>
      <c r="N99" s="20"/>
      <c r="O99" s="18"/>
      <c r="P99" s="18"/>
      <c r="Q99" s="18"/>
      <c r="R99" s="18"/>
      <c r="S99" s="3"/>
      <c r="T99" s="3"/>
      <c r="U99" s="3"/>
      <c r="V99" s="3"/>
      <c r="W99" s="3"/>
      <c r="X99" s="3"/>
      <c r="Y99" s="3"/>
    </row>
    <row r="100" spans="3:25" x14ac:dyDescent="0.3">
      <c r="C100" s="10"/>
      <c r="D100" s="20"/>
      <c r="E100" s="20"/>
      <c r="F100" s="20"/>
      <c r="G100" s="21"/>
      <c r="H100" s="21"/>
      <c r="I100" s="20"/>
      <c r="J100" s="20"/>
      <c r="K100" s="20"/>
      <c r="L100" s="20"/>
      <c r="M100" s="20"/>
      <c r="N100" s="20"/>
      <c r="O100" s="18"/>
      <c r="P100" s="18"/>
      <c r="Q100" s="18"/>
      <c r="R100" s="18"/>
      <c r="S100" s="3"/>
      <c r="T100" s="3"/>
      <c r="U100" s="3"/>
      <c r="V100" s="3"/>
      <c r="W100" s="3"/>
      <c r="X100" s="3"/>
      <c r="Y100" s="3"/>
    </row>
    <row r="101" spans="3:25" x14ac:dyDescent="0.3">
      <c r="C101" s="10"/>
      <c r="D101" s="20"/>
      <c r="E101" s="20"/>
      <c r="F101" s="20"/>
      <c r="G101" s="21"/>
      <c r="H101" s="21"/>
      <c r="I101" s="20"/>
      <c r="J101" s="20"/>
      <c r="K101" s="20"/>
      <c r="L101" s="20"/>
      <c r="M101" s="20"/>
      <c r="N101" s="20"/>
      <c r="O101" s="18"/>
      <c r="P101" s="18"/>
      <c r="Q101" s="18"/>
      <c r="R101" s="18"/>
      <c r="S101" s="3"/>
      <c r="T101" s="3"/>
      <c r="U101" s="3"/>
      <c r="V101" s="3"/>
      <c r="W101" s="3"/>
      <c r="X101" s="3"/>
      <c r="Y101" s="3"/>
    </row>
    <row r="102" spans="3:25" x14ac:dyDescent="0.3">
      <c r="C102" s="10"/>
      <c r="D102" s="20"/>
      <c r="E102" s="20"/>
      <c r="F102" s="20"/>
      <c r="G102" s="21"/>
      <c r="H102" s="21"/>
      <c r="I102" s="20"/>
      <c r="J102" s="20"/>
      <c r="K102" s="20"/>
      <c r="L102" s="20"/>
      <c r="M102" s="20"/>
      <c r="N102" s="20"/>
      <c r="O102" s="18"/>
      <c r="P102" s="18"/>
      <c r="Q102" s="18"/>
      <c r="R102" s="18"/>
      <c r="S102" s="3"/>
      <c r="T102" s="3"/>
      <c r="U102" s="3"/>
      <c r="V102" s="3"/>
      <c r="W102" s="3"/>
      <c r="X102" s="3"/>
      <c r="Y102" s="3"/>
    </row>
    <row r="103" spans="3:25" x14ac:dyDescent="0.3">
      <c r="C103" s="10"/>
      <c r="D103" s="20"/>
      <c r="E103" s="20"/>
      <c r="F103" s="20"/>
      <c r="G103" s="21"/>
      <c r="H103" s="21"/>
      <c r="I103" s="20"/>
      <c r="J103" s="20"/>
      <c r="K103" s="20"/>
      <c r="L103" s="20"/>
      <c r="M103" s="20"/>
      <c r="N103" s="20"/>
      <c r="O103" s="18"/>
      <c r="P103" s="18"/>
      <c r="Q103" s="18"/>
      <c r="R103" s="18"/>
      <c r="S103" s="3"/>
      <c r="T103" s="3"/>
      <c r="U103" s="3"/>
      <c r="V103" s="3"/>
      <c r="W103" s="3"/>
      <c r="X103" s="3"/>
      <c r="Y103" s="3"/>
    </row>
    <row r="104" spans="3:25" x14ac:dyDescent="0.3">
      <c r="C104" s="10"/>
      <c r="D104" s="20"/>
      <c r="E104" s="20"/>
      <c r="F104" s="20"/>
      <c r="G104" s="21"/>
      <c r="H104" s="21"/>
      <c r="I104" s="20"/>
      <c r="J104" s="20"/>
      <c r="K104" s="20"/>
      <c r="L104" s="20"/>
      <c r="M104" s="20"/>
      <c r="N104" s="20"/>
      <c r="O104" s="18"/>
      <c r="P104" s="18"/>
      <c r="Q104" s="18"/>
      <c r="R104" s="18"/>
      <c r="S104" s="3"/>
      <c r="T104" s="3"/>
      <c r="U104" s="3"/>
      <c r="V104" s="3"/>
      <c r="W104" s="3"/>
      <c r="X104" s="3"/>
      <c r="Y104" s="3"/>
    </row>
    <row r="105" spans="3:25" x14ac:dyDescent="0.3">
      <c r="C105" s="10"/>
      <c r="D105" s="20"/>
      <c r="E105" s="20"/>
      <c r="F105" s="20"/>
      <c r="G105" s="21"/>
      <c r="H105" s="21"/>
      <c r="I105" s="20"/>
      <c r="J105" s="20"/>
      <c r="K105" s="20"/>
      <c r="L105" s="20"/>
      <c r="M105" s="20"/>
      <c r="N105" s="20"/>
      <c r="O105" s="18"/>
      <c r="P105" s="18"/>
      <c r="Q105" s="18"/>
      <c r="R105" s="18"/>
      <c r="S105" s="3"/>
      <c r="T105" s="3"/>
      <c r="U105" s="3"/>
      <c r="V105" s="3"/>
      <c r="W105" s="3"/>
      <c r="X105" s="3"/>
      <c r="Y105" s="3"/>
    </row>
    <row r="106" spans="3:25" x14ac:dyDescent="0.3">
      <c r="C106" s="10"/>
      <c r="D106" s="20"/>
      <c r="E106" s="20"/>
      <c r="F106" s="20"/>
      <c r="G106" s="21"/>
      <c r="H106" s="21"/>
      <c r="I106" s="20"/>
      <c r="J106" s="20"/>
      <c r="K106" s="20"/>
      <c r="L106" s="20"/>
      <c r="M106" s="20"/>
      <c r="N106" s="20"/>
      <c r="O106" s="18"/>
      <c r="P106" s="18"/>
      <c r="Q106" s="18"/>
      <c r="R106" s="18"/>
      <c r="S106" s="3"/>
      <c r="T106" s="3"/>
      <c r="U106" s="3"/>
      <c r="V106" s="3"/>
      <c r="W106" s="3"/>
      <c r="X106" s="3"/>
      <c r="Y106" s="3"/>
    </row>
    <row r="107" spans="3:25" x14ac:dyDescent="0.3">
      <c r="C107" s="10"/>
      <c r="D107" s="20"/>
      <c r="E107" s="20"/>
      <c r="F107" s="20"/>
      <c r="G107" s="21"/>
      <c r="H107" s="21"/>
      <c r="I107" s="20"/>
      <c r="J107" s="20"/>
      <c r="K107" s="20"/>
      <c r="L107" s="20"/>
      <c r="M107" s="20"/>
      <c r="N107" s="20"/>
      <c r="O107" s="18"/>
      <c r="P107" s="18"/>
      <c r="Q107" s="18"/>
      <c r="R107" s="18"/>
      <c r="S107" s="3"/>
      <c r="T107" s="3"/>
      <c r="U107" s="3"/>
      <c r="V107" s="3"/>
      <c r="W107" s="3"/>
      <c r="X107" s="3"/>
      <c r="Y107" s="3"/>
    </row>
    <row r="108" spans="3:25" x14ac:dyDescent="0.3">
      <c r="C108" s="10"/>
      <c r="D108" s="20"/>
      <c r="E108" s="20"/>
      <c r="F108" s="20"/>
      <c r="G108" s="21"/>
      <c r="H108" s="21"/>
      <c r="I108" s="20"/>
      <c r="J108" s="20"/>
      <c r="K108" s="20"/>
      <c r="L108" s="20"/>
      <c r="M108" s="20"/>
      <c r="N108" s="20"/>
      <c r="O108" s="18"/>
      <c r="P108" s="18"/>
      <c r="Q108" s="18"/>
      <c r="R108" s="18"/>
      <c r="S108" s="3"/>
      <c r="T108" s="3"/>
      <c r="U108" s="3"/>
      <c r="V108" s="3"/>
      <c r="W108" s="3"/>
      <c r="X108" s="3"/>
      <c r="Y108" s="3"/>
    </row>
    <row r="109" spans="3:25" x14ac:dyDescent="0.3">
      <c r="C109" s="10"/>
      <c r="D109" s="20"/>
      <c r="E109" s="20"/>
      <c r="F109" s="20"/>
      <c r="G109" s="21"/>
      <c r="H109" s="21"/>
      <c r="I109" s="20"/>
      <c r="J109" s="20"/>
      <c r="K109" s="20"/>
      <c r="L109" s="20"/>
      <c r="M109" s="20"/>
      <c r="N109" s="20"/>
      <c r="O109" s="18"/>
      <c r="P109" s="18"/>
      <c r="Q109" s="18"/>
      <c r="R109" s="18"/>
      <c r="S109" s="3"/>
      <c r="T109" s="3"/>
      <c r="U109" s="3"/>
      <c r="V109" s="3"/>
      <c r="W109" s="3"/>
      <c r="X109" s="3"/>
      <c r="Y109" s="3"/>
    </row>
    <row r="110" spans="3:25" x14ac:dyDescent="0.3">
      <c r="C110" s="10"/>
      <c r="D110" s="20"/>
      <c r="E110" s="20"/>
      <c r="F110" s="20"/>
      <c r="G110" s="21"/>
      <c r="H110" s="21"/>
      <c r="I110" s="20"/>
      <c r="J110" s="20"/>
      <c r="K110" s="20"/>
      <c r="L110" s="20"/>
      <c r="M110" s="20"/>
      <c r="N110" s="20"/>
      <c r="O110" s="18"/>
      <c r="P110" s="18"/>
      <c r="Q110" s="18"/>
      <c r="R110" s="18"/>
      <c r="S110" s="3"/>
      <c r="T110" s="3"/>
      <c r="U110" s="3"/>
      <c r="V110" s="3"/>
      <c r="W110" s="3"/>
      <c r="X110" s="3"/>
      <c r="Y110" s="3"/>
    </row>
    <row r="111" spans="3:25" x14ac:dyDescent="0.3">
      <c r="C111" s="10"/>
      <c r="D111" s="20"/>
      <c r="E111" s="20"/>
      <c r="F111" s="20"/>
      <c r="G111" s="21"/>
      <c r="H111" s="21"/>
      <c r="I111" s="20"/>
      <c r="J111" s="20"/>
      <c r="K111" s="20"/>
      <c r="L111" s="20"/>
      <c r="M111" s="20"/>
      <c r="N111" s="20"/>
      <c r="O111" s="18"/>
      <c r="P111" s="18"/>
      <c r="Q111" s="18"/>
      <c r="R111" s="18"/>
      <c r="S111" s="3"/>
      <c r="T111" s="3"/>
      <c r="U111" s="3"/>
      <c r="V111" s="3"/>
      <c r="W111" s="3"/>
      <c r="X111" s="3"/>
      <c r="Y111" s="3"/>
    </row>
    <row r="112" spans="3:25" x14ac:dyDescent="0.3">
      <c r="C112" s="10"/>
      <c r="D112" s="20"/>
      <c r="E112" s="20"/>
      <c r="F112" s="20"/>
      <c r="G112" s="21"/>
      <c r="H112" s="21"/>
      <c r="I112" s="20"/>
      <c r="J112" s="20"/>
      <c r="K112" s="20"/>
      <c r="L112" s="20"/>
      <c r="M112" s="20"/>
      <c r="N112" s="20"/>
      <c r="O112" s="18"/>
      <c r="P112" s="18"/>
      <c r="Q112" s="18"/>
      <c r="R112" s="18"/>
      <c r="S112" s="3"/>
      <c r="T112" s="3"/>
      <c r="U112" s="3"/>
      <c r="V112" s="3"/>
      <c r="W112" s="3"/>
      <c r="X112" s="3"/>
      <c r="Y112" s="3"/>
    </row>
    <row r="113" spans="3:25" x14ac:dyDescent="0.3">
      <c r="C113" s="10"/>
      <c r="D113" s="20"/>
      <c r="E113" s="20"/>
      <c r="F113" s="20"/>
      <c r="G113" s="21"/>
      <c r="H113" s="21"/>
      <c r="I113" s="20"/>
      <c r="J113" s="20"/>
      <c r="K113" s="20"/>
      <c r="L113" s="20"/>
      <c r="M113" s="20"/>
      <c r="N113" s="20"/>
      <c r="O113" s="18"/>
      <c r="P113" s="18"/>
      <c r="Q113" s="18"/>
      <c r="R113" s="18"/>
      <c r="S113" s="3"/>
      <c r="T113" s="3"/>
      <c r="U113" s="3"/>
      <c r="V113" s="3"/>
      <c r="W113" s="3"/>
      <c r="X113" s="3"/>
      <c r="Y113" s="3"/>
    </row>
    <row r="114" spans="3:25" x14ac:dyDescent="0.3">
      <c r="C114" s="10"/>
      <c r="D114" s="20"/>
      <c r="E114" s="20"/>
      <c r="F114" s="20"/>
      <c r="G114" s="21"/>
      <c r="H114" s="21"/>
      <c r="I114" s="20"/>
      <c r="J114" s="20"/>
      <c r="K114" s="20"/>
      <c r="L114" s="20"/>
      <c r="M114" s="20"/>
      <c r="N114" s="20"/>
      <c r="O114" s="18"/>
      <c r="P114" s="18"/>
      <c r="Q114" s="18"/>
      <c r="R114" s="18"/>
      <c r="S114" s="3"/>
      <c r="T114" s="3"/>
      <c r="U114" s="3"/>
      <c r="V114" s="3"/>
      <c r="W114" s="3"/>
      <c r="X114" s="3"/>
      <c r="Y114" s="3"/>
    </row>
    <row r="115" spans="3:25" x14ac:dyDescent="0.3">
      <c r="C115" s="10"/>
      <c r="D115" s="20"/>
      <c r="E115" s="20"/>
      <c r="F115" s="20"/>
      <c r="G115" s="21"/>
      <c r="H115" s="21"/>
      <c r="I115" s="20"/>
      <c r="J115" s="20"/>
      <c r="K115" s="20"/>
      <c r="L115" s="20"/>
      <c r="M115" s="20"/>
      <c r="N115" s="20"/>
      <c r="O115" s="18"/>
      <c r="P115" s="18"/>
      <c r="Q115" s="18"/>
      <c r="R115" s="18"/>
      <c r="S115" s="3"/>
      <c r="T115" s="3"/>
      <c r="U115" s="3"/>
      <c r="V115" s="3"/>
      <c r="W115" s="3"/>
      <c r="X115" s="3"/>
      <c r="Y115" s="3"/>
    </row>
    <row r="116" spans="3:25" x14ac:dyDescent="0.3">
      <c r="C116" s="10"/>
      <c r="D116" s="20"/>
      <c r="E116" s="20"/>
      <c r="F116" s="20"/>
      <c r="G116" s="21"/>
      <c r="H116" s="21"/>
      <c r="I116" s="20"/>
      <c r="J116" s="20"/>
      <c r="K116" s="20"/>
      <c r="L116" s="20"/>
      <c r="M116" s="20"/>
      <c r="N116" s="20"/>
      <c r="O116" s="18"/>
      <c r="P116" s="18"/>
      <c r="Q116" s="18"/>
      <c r="R116" s="18"/>
      <c r="S116" s="3"/>
      <c r="T116" s="3"/>
      <c r="U116" s="3"/>
      <c r="V116" s="3"/>
      <c r="W116" s="3"/>
      <c r="X116" s="3"/>
      <c r="Y116" s="3"/>
    </row>
    <row r="117" spans="3:25" x14ac:dyDescent="0.3">
      <c r="C117" s="10"/>
      <c r="D117" s="20"/>
      <c r="E117" s="20"/>
      <c r="F117" s="20"/>
      <c r="G117" s="21"/>
      <c r="H117" s="21"/>
      <c r="I117" s="20"/>
      <c r="J117" s="20"/>
      <c r="K117" s="20"/>
      <c r="L117" s="20"/>
      <c r="M117" s="20"/>
      <c r="N117" s="20"/>
      <c r="O117" s="18"/>
      <c r="P117" s="18"/>
      <c r="Q117" s="18"/>
      <c r="R117" s="18"/>
      <c r="S117" s="3"/>
      <c r="T117" s="3"/>
      <c r="U117" s="3"/>
      <c r="V117" s="3"/>
      <c r="W117" s="3"/>
      <c r="X117" s="3"/>
      <c r="Y117" s="3"/>
    </row>
    <row r="118" spans="3:25" x14ac:dyDescent="0.3">
      <c r="C118" s="10"/>
      <c r="D118" s="20"/>
      <c r="E118" s="20"/>
      <c r="F118" s="20"/>
      <c r="G118" s="21"/>
      <c r="H118" s="21"/>
      <c r="I118" s="20"/>
      <c r="J118" s="20"/>
      <c r="K118" s="20"/>
      <c r="L118" s="20"/>
      <c r="M118" s="20"/>
      <c r="N118" s="20"/>
      <c r="O118" s="18"/>
      <c r="P118" s="18"/>
      <c r="Q118" s="18"/>
      <c r="R118" s="18"/>
      <c r="S118" s="3"/>
      <c r="T118" s="3"/>
      <c r="U118" s="3"/>
      <c r="V118" s="3"/>
      <c r="W118" s="3"/>
      <c r="X118" s="3"/>
      <c r="Y118" s="3"/>
    </row>
    <row r="119" spans="3:25" x14ac:dyDescent="0.3">
      <c r="C119" s="10"/>
      <c r="D119" s="20"/>
      <c r="E119" s="20"/>
      <c r="F119" s="20"/>
      <c r="G119" s="21"/>
      <c r="H119" s="21"/>
      <c r="I119" s="20"/>
      <c r="J119" s="20"/>
      <c r="K119" s="20"/>
      <c r="L119" s="20"/>
      <c r="M119" s="20"/>
      <c r="N119" s="20"/>
      <c r="O119" s="18"/>
      <c r="P119" s="18"/>
      <c r="Q119" s="18"/>
      <c r="R119" s="18"/>
      <c r="S119" s="3"/>
      <c r="T119" s="3"/>
      <c r="U119" s="3"/>
      <c r="V119" s="3"/>
      <c r="W119" s="3"/>
      <c r="X119" s="3"/>
      <c r="Y119" s="3"/>
    </row>
    <row r="120" spans="3:25" x14ac:dyDescent="0.3">
      <c r="C120" s="10"/>
      <c r="D120" s="20"/>
      <c r="E120" s="20"/>
      <c r="F120" s="20"/>
      <c r="G120" s="21"/>
      <c r="H120" s="21"/>
      <c r="I120" s="20"/>
      <c r="J120" s="20"/>
      <c r="K120" s="20"/>
      <c r="L120" s="20"/>
      <c r="M120" s="20"/>
      <c r="N120" s="20"/>
      <c r="O120" s="18"/>
      <c r="P120" s="18"/>
      <c r="Q120" s="18"/>
      <c r="R120" s="18"/>
      <c r="S120" s="3"/>
      <c r="T120" s="3"/>
      <c r="U120" s="3"/>
      <c r="V120" s="3"/>
      <c r="W120" s="3"/>
      <c r="X120" s="3"/>
      <c r="Y120" s="3"/>
    </row>
    <row r="121" spans="3:25" x14ac:dyDescent="0.3">
      <c r="C121" s="10"/>
      <c r="D121" s="20"/>
      <c r="E121" s="20"/>
      <c r="F121" s="20"/>
      <c r="G121" s="21"/>
      <c r="H121" s="21"/>
      <c r="I121" s="20"/>
      <c r="J121" s="20"/>
      <c r="K121" s="20"/>
      <c r="L121" s="20"/>
      <c r="M121" s="20"/>
      <c r="N121" s="20"/>
      <c r="O121" s="18"/>
      <c r="P121" s="18"/>
      <c r="Q121" s="18"/>
      <c r="R121" s="18"/>
      <c r="S121" s="3"/>
      <c r="T121" s="3"/>
      <c r="U121" s="3"/>
      <c r="V121" s="3"/>
      <c r="W121" s="3"/>
      <c r="X121" s="3"/>
      <c r="Y121" s="3"/>
    </row>
    <row r="122" spans="3:25" x14ac:dyDescent="0.3">
      <c r="C122" s="10"/>
      <c r="D122" s="20"/>
      <c r="E122" s="20"/>
      <c r="F122" s="20"/>
      <c r="G122" s="21"/>
      <c r="H122" s="21"/>
      <c r="I122" s="20"/>
      <c r="J122" s="20"/>
      <c r="K122" s="20"/>
      <c r="L122" s="20"/>
      <c r="M122" s="20"/>
      <c r="N122" s="20"/>
      <c r="O122" s="18"/>
      <c r="P122" s="18"/>
      <c r="Q122" s="18"/>
      <c r="R122" s="18"/>
      <c r="S122" s="3"/>
      <c r="T122" s="3"/>
      <c r="U122" s="3"/>
      <c r="V122" s="3"/>
      <c r="W122" s="3"/>
      <c r="X122" s="3"/>
      <c r="Y122" s="3"/>
    </row>
    <row r="123" spans="3:25" x14ac:dyDescent="0.3">
      <c r="C123" s="10"/>
      <c r="D123" s="20"/>
      <c r="E123" s="20"/>
      <c r="F123" s="20"/>
      <c r="G123" s="21"/>
      <c r="H123" s="21"/>
      <c r="I123" s="20"/>
      <c r="J123" s="20"/>
      <c r="K123" s="20"/>
      <c r="L123" s="20"/>
      <c r="M123" s="20"/>
      <c r="N123" s="20"/>
      <c r="O123" s="18"/>
      <c r="P123" s="18"/>
      <c r="Q123" s="18"/>
      <c r="R123" s="18"/>
      <c r="S123" s="3"/>
      <c r="T123" s="3"/>
      <c r="U123" s="3"/>
      <c r="V123" s="3"/>
      <c r="W123" s="3"/>
      <c r="X123" s="3"/>
      <c r="Y123" s="3"/>
    </row>
    <row r="124" spans="3:25" x14ac:dyDescent="0.3">
      <c r="C124" s="10"/>
      <c r="D124" s="20"/>
      <c r="E124" s="20"/>
      <c r="F124" s="20"/>
      <c r="G124" s="21"/>
      <c r="H124" s="21"/>
      <c r="I124" s="20"/>
      <c r="J124" s="20"/>
      <c r="K124" s="20"/>
      <c r="L124" s="20"/>
      <c r="M124" s="20"/>
      <c r="N124" s="20"/>
      <c r="O124" s="18"/>
      <c r="P124" s="18"/>
      <c r="Q124" s="18"/>
      <c r="R124" s="18"/>
      <c r="S124" s="3"/>
      <c r="T124" s="3"/>
      <c r="U124" s="3"/>
      <c r="V124" s="3"/>
      <c r="W124" s="3"/>
      <c r="X124" s="3"/>
      <c r="Y124" s="3"/>
    </row>
    <row r="125" spans="3:25" x14ac:dyDescent="0.3">
      <c r="C125" s="10"/>
      <c r="D125" s="20"/>
      <c r="E125" s="20"/>
      <c r="F125" s="20"/>
      <c r="G125" s="21"/>
      <c r="H125" s="21"/>
      <c r="I125" s="20"/>
      <c r="J125" s="20"/>
      <c r="K125" s="20"/>
      <c r="L125" s="20"/>
      <c r="M125" s="20"/>
      <c r="N125" s="20"/>
      <c r="O125" s="18"/>
      <c r="P125" s="18"/>
      <c r="Q125" s="18"/>
      <c r="R125" s="18"/>
      <c r="S125" s="3"/>
      <c r="T125" s="3"/>
      <c r="U125" s="3"/>
      <c r="V125" s="3"/>
      <c r="W125" s="3"/>
      <c r="X125" s="3"/>
      <c r="Y125" s="3"/>
    </row>
    <row r="126" spans="3:25" x14ac:dyDescent="0.3">
      <c r="C126" s="10"/>
      <c r="D126" s="20"/>
      <c r="E126" s="20"/>
      <c r="F126" s="20"/>
      <c r="G126" s="21"/>
      <c r="H126" s="21"/>
      <c r="I126" s="20"/>
      <c r="J126" s="20"/>
      <c r="K126" s="20"/>
      <c r="L126" s="20"/>
      <c r="M126" s="20"/>
      <c r="N126" s="20"/>
      <c r="O126" s="18"/>
      <c r="P126" s="18"/>
      <c r="Q126" s="18"/>
      <c r="R126" s="18"/>
      <c r="S126" s="3"/>
      <c r="T126" s="3"/>
      <c r="U126" s="3"/>
      <c r="V126" s="3"/>
      <c r="W126" s="3"/>
      <c r="X126" s="3"/>
      <c r="Y126" s="3"/>
    </row>
    <row r="127" spans="3:25" x14ac:dyDescent="0.3">
      <c r="C127" s="10"/>
      <c r="D127" s="20"/>
      <c r="E127" s="20"/>
      <c r="F127" s="20"/>
      <c r="G127" s="21"/>
      <c r="H127" s="21"/>
      <c r="I127" s="20"/>
      <c r="J127" s="20"/>
      <c r="K127" s="20"/>
      <c r="L127" s="20"/>
      <c r="M127" s="20"/>
      <c r="N127" s="20"/>
      <c r="O127" s="18"/>
      <c r="P127" s="18"/>
      <c r="Q127" s="18"/>
      <c r="R127" s="18"/>
      <c r="S127" s="3"/>
      <c r="T127" s="3"/>
      <c r="U127" s="3"/>
      <c r="V127" s="3"/>
      <c r="W127" s="3"/>
      <c r="X127" s="3"/>
      <c r="Y127" s="3"/>
    </row>
    <row r="128" spans="3:25" x14ac:dyDescent="0.3">
      <c r="C128" s="10"/>
      <c r="D128" s="20"/>
      <c r="E128" s="20"/>
      <c r="F128" s="20"/>
      <c r="G128" s="21"/>
      <c r="H128" s="21"/>
      <c r="I128" s="20"/>
      <c r="J128" s="20"/>
      <c r="K128" s="20"/>
      <c r="L128" s="20"/>
      <c r="M128" s="20"/>
      <c r="N128" s="20"/>
      <c r="O128" s="18"/>
      <c r="P128" s="18"/>
      <c r="Q128" s="18"/>
      <c r="R128" s="18"/>
      <c r="S128" s="3"/>
      <c r="T128" s="3"/>
      <c r="U128" s="3"/>
      <c r="V128" s="3"/>
      <c r="W128" s="3"/>
      <c r="X128" s="3"/>
      <c r="Y128" s="3"/>
    </row>
    <row r="129" spans="3:25" x14ac:dyDescent="0.3">
      <c r="C129" s="10"/>
      <c r="D129" s="20"/>
      <c r="E129" s="20"/>
      <c r="F129" s="20"/>
      <c r="G129" s="21"/>
      <c r="H129" s="21"/>
      <c r="I129" s="20"/>
      <c r="J129" s="20"/>
      <c r="K129" s="20"/>
      <c r="L129" s="20"/>
      <c r="M129" s="20"/>
      <c r="N129" s="20"/>
      <c r="O129" s="18"/>
      <c r="P129" s="18"/>
      <c r="Q129" s="18"/>
      <c r="R129" s="18"/>
      <c r="S129" s="3"/>
      <c r="T129" s="3"/>
      <c r="U129" s="3"/>
      <c r="V129" s="3"/>
      <c r="W129" s="3"/>
      <c r="X129" s="3"/>
      <c r="Y129" s="3"/>
    </row>
    <row r="130" spans="3:25" x14ac:dyDescent="0.3">
      <c r="C130" s="10"/>
      <c r="D130" s="20"/>
      <c r="E130" s="20"/>
      <c r="F130" s="20"/>
      <c r="G130" s="21"/>
      <c r="H130" s="21"/>
      <c r="I130" s="20"/>
      <c r="J130" s="20"/>
      <c r="K130" s="20"/>
      <c r="L130" s="20"/>
      <c r="M130" s="20"/>
      <c r="N130" s="20"/>
      <c r="O130" s="18"/>
      <c r="P130" s="18"/>
      <c r="Q130" s="18"/>
      <c r="R130" s="18"/>
      <c r="S130" s="3"/>
      <c r="T130" s="3"/>
      <c r="U130" s="3"/>
      <c r="V130" s="3"/>
      <c r="W130" s="3"/>
      <c r="X130" s="3"/>
      <c r="Y130" s="3"/>
    </row>
    <row r="131" spans="3:25" x14ac:dyDescent="0.3">
      <c r="C131" s="10"/>
      <c r="D131" s="20"/>
      <c r="E131" s="20"/>
      <c r="F131" s="20"/>
      <c r="G131" s="21"/>
      <c r="H131" s="21"/>
      <c r="I131" s="20"/>
      <c r="J131" s="20"/>
      <c r="K131" s="20"/>
      <c r="L131" s="20"/>
      <c r="M131" s="20"/>
      <c r="N131" s="20"/>
      <c r="O131" s="18"/>
      <c r="P131" s="18"/>
      <c r="Q131" s="18"/>
      <c r="R131" s="18"/>
      <c r="S131" s="3"/>
      <c r="T131" s="3"/>
      <c r="U131" s="3"/>
      <c r="V131" s="3"/>
      <c r="W131" s="3"/>
      <c r="X131" s="3"/>
      <c r="Y131" s="3"/>
    </row>
    <row r="132" spans="3:25" x14ac:dyDescent="0.3">
      <c r="C132" s="10"/>
      <c r="D132" s="20"/>
      <c r="E132" s="20"/>
      <c r="F132" s="20"/>
      <c r="G132" s="21"/>
      <c r="H132" s="21"/>
      <c r="I132" s="20"/>
      <c r="J132" s="20"/>
      <c r="K132" s="20"/>
      <c r="L132" s="20"/>
      <c r="M132" s="20"/>
      <c r="N132" s="20"/>
      <c r="O132" s="18"/>
      <c r="P132" s="18"/>
      <c r="Q132" s="18"/>
      <c r="R132" s="18"/>
      <c r="S132" s="3"/>
      <c r="T132" s="3"/>
      <c r="U132" s="3"/>
      <c r="V132" s="3"/>
      <c r="W132" s="3"/>
      <c r="X132" s="3"/>
      <c r="Y132" s="3"/>
    </row>
    <row r="133" spans="3:25" x14ac:dyDescent="0.3">
      <c r="C133" s="10"/>
      <c r="D133" s="20"/>
      <c r="E133" s="20"/>
      <c r="F133" s="20"/>
      <c r="G133" s="21"/>
      <c r="H133" s="21"/>
      <c r="I133" s="20"/>
      <c r="J133" s="20"/>
      <c r="K133" s="20"/>
      <c r="L133" s="20"/>
      <c r="M133" s="20"/>
      <c r="N133" s="20"/>
      <c r="O133" s="18"/>
      <c r="P133" s="18"/>
      <c r="Q133" s="18"/>
      <c r="R133" s="18"/>
      <c r="S133" s="3"/>
      <c r="T133" s="3"/>
      <c r="U133" s="3"/>
      <c r="V133" s="3"/>
      <c r="W133" s="3"/>
      <c r="X133" s="3"/>
      <c r="Y133" s="3"/>
    </row>
    <row r="134" spans="3:25" x14ac:dyDescent="0.3">
      <c r="C134" s="10"/>
      <c r="D134" s="20"/>
      <c r="E134" s="20"/>
      <c r="F134" s="20"/>
      <c r="G134" s="21"/>
      <c r="H134" s="21"/>
      <c r="I134" s="20"/>
      <c r="J134" s="20"/>
      <c r="K134" s="20"/>
      <c r="L134" s="20"/>
      <c r="M134" s="20"/>
      <c r="N134" s="20"/>
      <c r="O134" s="18"/>
      <c r="P134" s="18"/>
      <c r="Q134" s="18"/>
      <c r="R134" s="18"/>
      <c r="S134" s="3"/>
      <c r="T134" s="3"/>
      <c r="U134" s="3"/>
      <c r="V134" s="3"/>
      <c r="W134" s="3"/>
      <c r="X134" s="3"/>
      <c r="Y134" s="3"/>
    </row>
    <row r="135" spans="3:25" x14ac:dyDescent="0.3">
      <c r="C135" s="10"/>
      <c r="D135" s="20"/>
      <c r="E135" s="20"/>
      <c r="F135" s="20"/>
      <c r="G135" s="21"/>
      <c r="H135" s="21"/>
      <c r="I135" s="20"/>
      <c r="J135" s="20"/>
      <c r="K135" s="20"/>
      <c r="L135" s="20"/>
      <c r="M135" s="20"/>
      <c r="N135" s="20"/>
      <c r="O135" s="18"/>
      <c r="P135" s="18"/>
      <c r="Q135" s="18"/>
      <c r="R135" s="18"/>
      <c r="S135" s="3"/>
      <c r="T135" s="3"/>
      <c r="U135" s="3"/>
      <c r="V135" s="3"/>
      <c r="W135" s="3"/>
      <c r="X135" s="3"/>
      <c r="Y135" s="3"/>
    </row>
    <row r="136" spans="3:25" x14ac:dyDescent="0.3">
      <c r="C136" s="10"/>
      <c r="D136" s="20"/>
      <c r="E136" s="20"/>
      <c r="F136" s="20"/>
      <c r="G136" s="21"/>
      <c r="H136" s="21"/>
      <c r="I136" s="20"/>
      <c r="J136" s="20"/>
      <c r="K136" s="20"/>
      <c r="L136" s="20"/>
      <c r="M136" s="20"/>
      <c r="N136" s="20"/>
      <c r="O136" s="18"/>
      <c r="P136" s="18"/>
      <c r="Q136" s="18"/>
      <c r="R136" s="18"/>
      <c r="S136" s="3"/>
      <c r="T136" s="3"/>
      <c r="U136" s="3"/>
      <c r="V136" s="3"/>
      <c r="W136" s="3"/>
      <c r="X136" s="3"/>
      <c r="Y136" s="3"/>
    </row>
    <row r="137" spans="3:25" x14ac:dyDescent="0.3">
      <c r="C137" s="10"/>
      <c r="D137" s="20"/>
      <c r="E137" s="20"/>
      <c r="F137" s="20"/>
      <c r="G137" s="21"/>
      <c r="H137" s="21"/>
      <c r="I137" s="20"/>
      <c r="J137" s="20"/>
      <c r="K137" s="20"/>
      <c r="L137" s="20"/>
      <c r="M137" s="20"/>
      <c r="N137" s="20"/>
      <c r="O137" s="18"/>
      <c r="P137" s="18"/>
      <c r="Q137" s="18"/>
      <c r="R137" s="18"/>
      <c r="S137" s="3"/>
      <c r="T137" s="3"/>
      <c r="U137" s="3"/>
      <c r="V137" s="3"/>
      <c r="W137" s="3"/>
      <c r="X137" s="3"/>
      <c r="Y137" s="3"/>
    </row>
    <row r="138" spans="3:25" x14ac:dyDescent="0.3">
      <c r="C138" s="10"/>
      <c r="D138" s="20"/>
      <c r="E138" s="20"/>
      <c r="F138" s="20"/>
      <c r="G138" s="21"/>
      <c r="H138" s="21"/>
      <c r="I138" s="20"/>
      <c r="J138" s="20"/>
      <c r="K138" s="20"/>
      <c r="L138" s="20"/>
      <c r="M138" s="20"/>
      <c r="N138" s="20"/>
      <c r="O138" s="18"/>
      <c r="P138" s="18"/>
      <c r="Q138" s="18"/>
      <c r="R138" s="18"/>
      <c r="S138" s="3"/>
      <c r="T138" s="3"/>
      <c r="U138" s="3"/>
      <c r="V138" s="3"/>
      <c r="W138" s="3"/>
      <c r="X138" s="3"/>
      <c r="Y138" s="3"/>
    </row>
    <row r="139" spans="3:25" x14ac:dyDescent="0.3">
      <c r="C139" s="10"/>
      <c r="D139" s="20"/>
      <c r="E139" s="20"/>
      <c r="F139" s="20"/>
      <c r="G139" s="21"/>
      <c r="H139" s="21"/>
      <c r="I139" s="20"/>
      <c r="J139" s="20"/>
      <c r="K139" s="20"/>
      <c r="L139" s="20"/>
      <c r="M139" s="20"/>
      <c r="N139" s="20"/>
      <c r="O139" s="18"/>
      <c r="P139" s="18"/>
      <c r="Q139" s="18"/>
      <c r="R139" s="18"/>
      <c r="S139" s="3"/>
      <c r="T139" s="3"/>
      <c r="U139" s="3"/>
      <c r="V139" s="3"/>
      <c r="W139" s="3"/>
      <c r="X139" s="3"/>
      <c r="Y139" s="3"/>
    </row>
    <row r="140" spans="3:25" x14ac:dyDescent="0.3">
      <c r="C140" s="10"/>
      <c r="D140" s="20"/>
      <c r="E140" s="20"/>
      <c r="F140" s="20"/>
      <c r="G140" s="21"/>
      <c r="H140" s="21"/>
      <c r="I140" s="20"/>
      <c r="J140" s="20"/>
      <c r="K140" s="20"/>
      <c r="L140" s="20"/>
      <c r="M140" s="20"/>
      <c r="N140" s="20"/>
      <c r="O140" s="18"/>
      <c r="P140" s="18"/>
      <c r="Q140" s="18"/>
      <c r="R140" s="18"/>
      <c r="S140" s="3"/>
      <c r="T140" s="3"/>
      <c r="U140" s="3"/>
      <c r="V140" s="3"/>
      <c r="W140" s="3"/>
      <c r="X140" s="3"/>
      <c r="Y140" s="3"/>
    </row>
    <row r="141" spans="3:25" x14ac:dyDescent="0.3">
      <c r="C141" s="10"/>
      <c r="D141" s="20"/>
      <c r="E141" s="20"/>
      <c r="F141" s="20"/>
      <c r="G141" s="21"/>
      <c r="H141" s="21"/>
      <c r="I141" s="20"/>
      <c r="J141" s="20"/>
      <c r="K141" s="20"/>
      <c r="L141" s="20"/>
      <c r="M141" s="20"/>
      <c r="N141" s="20"/>
      <c r="O141" s="18"/>
      <c r="P141" s="18"/>
      <c r="Q141" s="18"/>
      <c r="R141" s="18"/>
      <c r="S141" s="3"/>
      <c r="T141" s="3"/>
      <c r="U141" s="3"/>
      <c r="V141" s="3"/>
      <c r="W141" s="3"/>
      <c r="X141" s="3"/>
      <c r="Y141" s="3"/>
    </row>
    <row r="142" spans="3:25" x14ac:dyDescent="0.3">
      <c r="C142" s="10"/>
      <c r="D142" s="20"/>
      <c r="E142" s="20"/>
      <c r="F142" s="20"/>
      <c r="G142" s="21"/>
      <c r="H142" s="21"/>
      <c r="I142" s="20"/>
      <c r="J142" s="20"/>
      <c r="K142" s="20"/>
      <c r="L142" s="20"/>
      <c r="M142" s="20"/>
      <c r="N142" s="20"/>
      <c r="O142" s="18"/>
      <c r="P142" s="18"/>
      <c r="Q142" s="18"/>
      <c r="R142" s="18"/>
      <c r="S142" s="3"/>
      <c r="T142" s="3"/>
      <c r="U142" s="3"/>
      <c r="V142" s="3"/>
      <c r="W142" s="3"/>
      <c r="X142" s="3"/>
      <c r="Y142" s="3"/>
    </row>
    <row r="143" spans="3:25" x14ac:dyDescent="0.3">
      <c r="C143" s="10"/>
      <c r="D143" s="20"/>
      <c r="E143" s="20"/>
      <c r="F143" s="20"/>
      <c r="G143" s="21"/>
      <c r="H143" s="21"/>
      <c r="I143" s="20"/>
      <c r="J143" s="20"/>
      <c r="K143" s="20"/>
      <c r="L143" s="20"/>
      <c r="M143" s="20"/>
      <c r="N143" s="20"/>
      <c r="O143" s="18"/>
      <c r="P143" s="18"/>
      <c r="Q143" s="18"/>
      <c r="R143" s="18"/>
      <c r="S143" s="3"/>
      <c r="T143" s="3"/>
      <c r="U143" s="3"/>
      <c r="V143" s="3"/>
      <c r="W143" s="3"/>
      <c r="X143" s="3"/>
      <c r="Y143" s="3"/>
    </row>
    <row r="144" spans="3:25" x14ac:dyDescent="0.3">
      <c r="C144" s="10"/>
      <c r="D144" s="20"/>
      <c r="E144" s="20"/>
      <c r="F144" s="20"/>
      <c r="G144" s="21"/>
      <c r="H144" s="21"/>
      <c r="I144" s="20"/>
      <c r="J144" s="20"/>
      <c r="K144" s="20"/>
      <c r="L144" s="20"/>
      <c r="M144" s="20"/>
      <c r="N144" s="20"/>
      <c r="O144" s="18"/>
      <c r="P144" s="18"/>
      <c r="Q144" s="18"/>
      <c r="R144" s="18"/>
      <c r="S144" s="3"/>
      <c r="T144" s="3"/>
      <c r="U144" s="3"/>
      <c r="V144" s="3"/>
      <c r="W144" s="3"/>
      <c r="X144" s="3"/>
      <c r="Y144" s="3"/>
    </row>
    <row r="145" spans="3:25" x14ac:dyDescent="0.3">
      <c r="C145" s="10"/>
      <c r="D145" s="20"/>
      <c r="E145" s="20"/>
      <c r="F145" s="20"/>
      <c r="G145" s="21"/>
      <c r="H145" s="21"/>
      <c r="I145" s="20"/>
      <c r="J145" s="20"/>
      <c r="K145" s="20"/>
      <c r="L145" s="20"/>
      <c r="M145" s="20"/>
      <c r="N145" s="20"/>
      <c r="O145" s="18"/>
      <c r="P145" s="18"/>
      <c r="Q145" s="18"/>
      <c r="R145" s="18"/>
      <c r="S145" s="3"/>
      <c r="T145" s="3"/>
      <c r="U145" s="3"/>
      <c r="V145" s="3"/>
      <c r="W145" s="3"/>
      <c r="X145" s="3"/>
      <c r="Y145" s="3"/>
    </row>
    <row r="146" spans="3:25" x14ac:dyDescent="0.3">
      <c r="C146" s="10"/>
      <c r="D146" s="20"/>
      <c r="E146" s="20"/>
      <c r="F146" s="20"/>
      <c r="G146" s="21"/>
      <c r="H146" s="21"/>
      <c r="I146" s="20"/>
      <c r="J146" s="20"/>
      <c r="K146" s="20"/>
      <c r="L146" s="20"/>
      <c r="M146" s="20"/>
      <c r="N146" s="20"/>
      <c r="O146" s="18"/>
      <c r="P146" s="18"/>
      <c r="Q146" s="18"/>
      <c r="R146" s="18"/>
      <c r="S146" s="3"/>
      <c r="T146" s="3"/>
      <c r="U146" s="3"/>
      <c r="V146" s="3"/>
      <c r="W146" s="3"/>
      <c r="X146" s="3"/>
      <c r="Y146" s="3"/>
    </row>
    <row r="147" spans="3:25" x14ac:dyDescent="0.3">
      <c r="C147" s="10"/>
      <c r="D147" s="20"/>
      <c r="E147" s="20"/>
      <c r="F147" s="20"/>
      <c r="G147" s="21"/>
      <c r="H147" s="21"/>
      <c r="I147" s="20"/>
      <c r="J147" s="20"/>
      <c r="K147" s="20"/>
      <c r="L147" s="20"/>
      <c r="M147" s="20"/>
      <c r="N147" s="20"/>
      <c r="O147" s="18"/>
      <c r="P147" s="18"/>
      <c r="Q147" s="18"/>
      <c r="R147" s="18"/>
      <c r="S147" s="3"/>
      <c r="T147" s="3"/>
      <c r="U147" s="3"/>
      <c r="V147" s="3"/>
      <c r="W147" s="3"/>
      <c r="X147" s="3"/>
      <c r="Y147" s="3"/>
    </row>
    <row r="148" spans="3:25" x14ac:dyDescent="0.3">
      <c r="C148" s="10"/>
      <c r="D148" s="20"/>
      <c r="E148" s="20"/>
      <c r="F148" s="20"/>
      <c r="G148" s="21"/>
      <c r="H148" s="21"/>
      <c r="I148" s="20"/>
      <c r="J148" s="20"/>
      <c r="K148" s="20"/>
      <c r="L148" s="20"/>
      <c r="M148" s="20"/>
      <c r="N148" s="20"/>
      <c r="O148" s="18"/>
      <c r="P148" s="18"/>
      <c r="Q148" s="18"/>
      <c r="R148" s="18"/>
      <c r="S148" s="3"/>
      <c r="T148" s="3"/>
      <c r="U148" s="3"/>
      <c r="V148" s="3"/>
      <c r="W148" s="3"/>
      <c r="X148" s="3"/>
      <c r="Y148" s="3"/>
    </row>
    <row r="149" spans="3:25" x14ac:dyDescent="0.3">
      <c r="C149" s="10"/>
      <c r="D149" s="20"/>
      <c r="E149" s="20"/>
      <c r="F149" s="20"/>
      <c r="G149" s="21"/>
      <c r="H149" s="21"/>
      <c r="I149" s="20"/>
      <c r="J149" s="20"/>
      <c r="K149" s="20"/>
      <c r="L149" s="20"/>
      <c r="M149" s="20"/>
      <c r="N149" s="20"/>
      <c r="O149" s="18"/>
      <c r="P149" s="18"/>
      <c r="Q149" s="18"/>
      <c r="R149" s="18"/>
      <c r="S149" s="3"/>
      <c r="T149" s="3"/>
      <c r="U149" s="3"/>
      <c r="V149" s="3"/>
      <c r="W149" s="3"/>
      <c r="X149" s="3"/>
      <c r="Y149" s="3"/>
    </row>
    <row r="150" spans="3:25" x14ac:dyDescent="0.3">
      <c r="C150" s="10"/>
      <c r="D150" s="20"/>
      <c r="E150" s="20"/>
      <c r="F150" s="20"/>
      <c r="G150" s="21"/>
      <c r="H150" s="21"/>
      <c r="I150" s="20"/>
      <c r="J150" s="20"/>
      <c r="K150" s="20"/>
      <c r="L150" s="20"/>
      <c r="M150" s="20"/>
      <c r="N150" s="20"/>
      <c r="O150" s="18"/>
      <c r="P150" s="18"/>
      <c r="Q150" s="18"/>
      <c r="R150" s="18"/>
      <c r="S150" s="3"/>
      <c r="T150" s="3"/>
      <c r="U150" s="3"/>
      <c r="V150" s="3"/>
      <c r="W150" s="3"/>
      <c r="X150" s="3"/>
      <c r="Y150" s="3"/>
    </row>
    <row r="151" spans="3:25" x14ac:dyDescent="0.3">
      <c r="C151" s="10"/>
      <c r="D151" s="20"/>
      <c r="E151" s="20"/>
      <c r="F151" s="20"/>
      <c r="G151" s="21"/>
      <c r="H151" s="21"/>
      <c r="I151" s="20"/>
      <c r="J151" s="20"/>
      <c r="K151" s="20"/>
      <c r="L151" s="20"/>
      <c r="M151" s="20"/>
      <c r="N151" s="20"/>
      <c r="O151" s="18"/>
      <c r="P151" s="18"/>
      <c r="Q151" s="18"/>
      <c r="R151" s="18"/>
      <c r="S151" s="3"/>
      <c r="T151" s="3"/>
      <c r="U151" s="3"/>
      <c r="V151" s="3"/>
      <c r="W151" s="3"/>
      <c r="X151" s="3"/>
      <c r="Y151" s="3"/>
    </row>
    <row r="152" spans="3:25" x14ac:dyDescent="0.3">
      <c r="C152" s="10"/>
      <c r="D152" s="20"/>
      <c r="E152" s="20"/>
      <c r="F152" s="20"/>
      <c r="G152" s="21"/>
      <c r="H152" s="21"/>
      <c r="I152" s="20"/>
      <c r="J152" s="20"/>
      <c r="K152" s="20"/>
      <c r="L152" s="20"/>
      <c r="M152" s="20"/>
      <c r="N152" s="20"/>
      <c r="O152" s="18"/>
      <c r="P152" s="18"/>
      <c r="Q152" s="18"/>
      <c r="R152" s="18"/>
      <c r="S152" s="3"/>
      <c r="T152" s="3"/>
      <c r="U152" s="3"/>
      <c r="V152" s="3"/>
      <c r="W152" s="3"/>
      <c r="X152" s="3"/>
      <c r="Y152" s="3"/>
    </row>
    <row r="153" spans="3:25" x14ac:dyDescent="0.3">
      <c r="C153" s="10"/>
      <c r="D153" s="20"/>
      <c r="E153" s="20"/>
      <c r="F153" s="20"/>
      <c r="G153" s="21"/>
      <c r="H153" s="21"/>
      <c r="I153" s="20"/>
      <c r="J153" s="20"/>
      <c r="K153" s="20"/>
      <c r="L153" s="20"/>
      <c r="M153" s="20"/>
      <c r="N153" s="20"/>
      <c r="O153" s="18"/>
      <c r="P153" s="18"/>
      <c r="Q153" s="18"/>
      <c r="R153" s="18"/>
      <c r="S153" s="3"/>
      <c r="T153" s="3"/>
      <c r="U153" s="3"/>
      <c r="V153" s="3"/>
      <c r="W153" s="3"/>
      <c r="X153" s="3"/>
      <c r="Y153" s="3"/>
    </row>
    <row r="154" spans="3:25" x14ac:dyDescent="0.3">
      <c r="C154" s="10"/>
      <c r="D154" s="20"/>
      <c r="E154" s="20"/>
      <c r="F154" s="20"/>
      <c r="G154" s="21"/>
      <c r="H154" s="21"/>
      <c r="I154" s="20"/>
      <c r="J154" s="20"/>
      <c r="K154" s="20"/>
      <c r="L154" s="20"/>
      <c r="M154" s="20"/>
      <c r="N154" s="20"/>
      <c r="O154" s="18"/>
      <c r="P154" s="18"/>
      <c r="Q154" s="18"/>
      <c r="R154" s="18"/>
      <c r="S154" s="3"/>
      <c r="T154" s="3"/>
      <c r="U154" s="3"/>
      <c r="V154" s="3"/>
      <c r="W154" s="3"/>
      <c r="X154" s="3"/>
      <c r="Y154" s="3"/>
    </row>
    <row r="155" spans="3:25" x14ac:dyDescent="0.3">
      <c r="C155" s="10"/>
      <c r="D155" s="20"/>
      <c r="E155" s="20"/>
      <c r="F155" s="20"/>
      <c r="G155" s="21"/>
      <c r="H155" s="21"/>
      <c r="I155" s="20"/>
      <c r="J155" s="20"/>
      <c r="K155" s="20"/>
      <c r="L155" s="20"/>
      <c r="M155" s="20"/>
      <c r="N155" s="20"/>
      <c r="O155" s="18"/>
      <c r="P155" s="18"/>
      <c r="Q155" s="18"/>
      <c r="R155" s="18"/>
      <c r="S155" s="3"/>
      <c r="T155" s="3"/>
      <c r="U155" s="3"/>
      <c r="V155" s="3"/>
      <c r="W155" s="3"/>
      <c r="X155" s="3"/>
      <c r="Y155" s="3"/>
    </row>
    <row r="156" spans="3:25" x14ac:dyDescent="0.3">
      <c r="C156" s="10"/>
      <c r="D156" s="20"/>
      <c r="E156" s="20"/>
      <c r="F156" s="20"/>
      <c r="G156" s="21"/>
      <c r="H156" s="21"/>
      <c r="I156" s="20"/>
      <c r="J156" s="20"/>
      <c r="K156" s="20"/>
      <c r="L156" s="20"/>
      <c r="M156" s="20"/>
      <c r="N156" s="20"/>
      <c r="O156" s="18"/>
      <c r="P156" s="18"/>
      <c r="Q156" s="18"/>
      <c r="R156" s="18"/>
      <c r="S156" s="3"/>
      <c r="T156" s="3"/>
      <c r="U156" s="3"/>
      <c r="V156" s="3"/>
      <c r="W156" s="3"/>
      <c r="X156" s="3"/>
      <c r="Y156" s="3"/>
    </row>
    <row r="157" spans="3:25" x14ac:dyDescent="0.3">
      <c r="C157" s="10"/>
      <c r="D157" s="20"/>
      <c r="E157" s="20"/>
      <c r="F157" s="20"/>
      <c r="G157" s="21"/>
      <c r="H157" s="21"/>
      <c r="I157" s="20"/>
      <c r="J157" s="20"/>
      <c r="K157" s="20"/>
      <c r="L157" s="20"/>
      <c r="M157" s="20"/>
      <c r="N157" s="20"/>
      <c r="O157" s="18"/>
      <c r="P157" s="18"/>
      <c r="Q157" s="18"/>
      <c r="R157" s="18"/>
      <c r="S157" s="3"/>
      <c r="T157" s="3"/>
      <c r="U157" s="3"/>
      <c r="V157" s="3"/>
      <c r="W157" s="3"/>
      <c r="X157" s="3"/>
      <c r="Y157" s="3"/>
    </row>
    <row r="158" spans="3:25" x14ac:dyDescent="0.3">
      <c r="C158" s="10"/>
      <c r="D158" s="20"/>
      <c r="E158" s="20"/>
      <c r="F158" s="20"/>
      <c r="G158" s="21"/>
      <c r="H158" s="21"/>
      <c r="I158" s="20"/>
      <c r="J158" s="20"/>
      <c r="K158" s="20"/>
      <c r="L158" s="20"/>
      <c r="M158" s="20"/>
      <c r="N158" s="20"/>
      <c r="O158" s="18"/>
      <c r="P158" s="18"/>
      <c r="Q158" s="18"/>
      <c r="R158" s="18"/>
      <c r="S158" s="3"/>
      <c r="T158" s="3"/>
      <c r="U158" s="3"/>
      <c r="V158" s="3"/>
      <c r="W158" s="3"/>
      <c r="X158" s="3"/>
      <c r="Y158" s="3"/>
    </row>
    <row r="159" spans="3:25" x14ac:dyDescent="0.3">
      <c r="C159" s="10"/>
      <c r="D159" s="20"/>
      <c r="E159" s="20"/>
      <c r="F159" s="20"/>
      <c r="G159" s="21"/>
      <c r="H159" s="21"/>
      <c r="I159" s="20"/>
      <c r="J159" s="20"/>
      <c r="K159" s="20"/>
      <c r="L159" s="20"/>
      <c r="M159" s="20"/>
      <c r="N159" s="20"/>
      <c r="O159" s="18"/>
      <c r="P159" s="18"/>
      <c r="Q159" s="18"/>
      <c r="R159" s="18"/>
      <c r="S159" s="3"/>
      <c r="T159" s="3"/>
      <c r="U159" s="3"/>
      <c r="V159" s="3"/>
      <c r="W159" s="3"/>
      <c r="X159" s="3"/>
      <c r="Y159" s="3"/>
    </row>
    <row r="160" spans="3:25" x14ac:dyDescent="0.3">
      <c r="C160" s="10"/>
      <c r="D160" s="20"/>
      <c r="E160" s="20"/>
      <c r="F160" s="20"/>
      <c r="G160" s="21"/>
      <c r="H160" s="21"/>
      <c r="I160" s="20"/>
      <c r="J160" s="20"/>
      <c r="K160" s="20"/>
      <c r="L160" s="20"/>
      <c r="M160" s="20"/>
      <c r="N160" s="20"/>
      <c r="O160" s="18"/>
      <c r="P160" s="18"/>
      <c r="Q160" s="18"/>
      <c r="R160" s="18"/>
      <c r="S160" s="3"/>
      <c r="T160" s="3"/>
      <c r="U160" s="3"/>
      <c r="V160" s="3"/>
      <c r="W160" s="3"/>
      <c r="X160" s="3"/>
      <c r="Y160" s="3"/>
    </row>
    <row r="161" spans="3:25" x14ac:dyDescent="0.3">
      <c r="C161" s="10"/>
      <c r="D161" s="20"/>
      <c r="E161" s="20"/>
      <c r="F161" s="20"/>
      <c r="G161" s="21"/>
      <c r="H161" s="21"/>
      <c r="I161" s="20"/>
      <c r="J161" s="20"/>
      <c r="K161" s="20"/>
      <c r="L161" s="20"/>
      <c r="M161" s="20"/>
      <c r="N161" s="20"/>
      <c r="O161" s="18"/>
      <c r="P161" s="18"/>
      <c r="Q161" s="18"/>
      <c r="R161" s="18"/>
      <c r="S161" s="3"/>
      <c r="T161" s="3"/>
      <c r="U161" s="3"/>
      <c r="V161" s="3"/>
      <c r="W161" s="3"/>
      <c r="X161" s="3"/>
      <c r="Y161" s="3"/>
    </row>
    <row r="162" spans="3:25" x14ac:dyDescent="0.3">
      <c r="C162" s="10"/>
      <c r="D162" s="20"/>
      <c r="E162" s="20"/>
      <c r="F162" s="20"/>
      <c r="G162" s="21"/>
      <c r="H162" s="21"/>
      <c r="I162" s="20"/>
      <c r="J162" s="20"/>
      <c r="K162" s="20"/>
      <c r="L162" s="20"/>
      <c r="M162" s="20"/>
      <c r="N162" s="20"/>
      <c r="O162" s="18"/>
      <c r="P162" s="18"/>
      <c r="Q162" s="18"/>
      <c r="R162" s="18"/>
      <c r="S162" s="3"/>
      <c r="T162" s="3"/>
      <c r="U162" s="3"/>
      <c r="V162" s="3"/>
      <c r="W162" s="3"/>
      <c r="X162" s="3"/>
      <c r="Y162" s="3"/>
    </row>
    <row r="163" spans="3:25" x14ac:dyDescent="0.3">
      <c r="C163" s="10"/>
      <c r="D163" s="20"/>
      <c r="E163" s="20"/>
      <c r="F163" s="20"/>
      <c r="G163" s="21"/>
      <c r="H163" s="21"/>
      <c r="I163" s="20"/>
      <c r="J163" s="20"/>
      <c r="K163" s="20"/>
      <c r="L163" s="20"/>
      <c r="M163" s="20"/>
      <c r="N163" s="20"/>
      <c r="O163" s="18"/>
      <c r="P163" s="18"/>
      <c r="Q163" s="18"/>
      <c r="R163" s="18"/>
      <c r="S163" s="3"/>
      <c r="T163" s="3"/>
      <c r="U163" s="3"/>
      <c r="V163" s="3"/>
      <c r="W163" s="3"/>
      <c r="X163" s="3"/>
      <c r="Y163" s="3"/>
    </row>
    <row r="164" spans="3:25" x14ac:dyDescent="0.3">
      <c r="C164" s="10"/>
      <c r="D164" s="20"/>
      <c r="E164" s="20"/>
      <c r="F164" s="20"/>
      <c r="G164" s="21"/>
      <c r="H164" s="21"/>
      <c r="I164" s="20"/>
      <c r="J164" s="20"/>
      <c r="K164" s="20"/>
      <c r="L164" s="20"/>
      <c r="M164" s="20"/>
      <c r="N164" s="20"/>
      <c r="O164" s="18"/>
      <c r="P164" s="18"/>
      <c r="Q164" s="18"/>
      <c r="R164" s="18"/>
      <c r="S164" s="3"/>
      <c r="T164" s="3"/>
      <c r="U164" s="3"/>
      <c r="V164" s="3"/>
      <c r="W164" s="3"/>
      <c r="X164" s="3"/>
      <c r="Y164" s="3"/>
    </row>
    <row r="165" spans="3:25" x14ac:dyDescent="0.3">
      <c r="C165" s="10"/>
      <c r="D165" s="20"/>
      <c r="E165" s="20"/>
      <c r="F165" s="20"/>
      <c r="G165" s="21"/>
      <c r="H165" s="21"/>
      <c r="I165" s="20"/>
      <c r="J165" s="20"/>
      <c r="K165" s="20"/>
      <c r="L165" s="20"/>
      <c r="M165" s="20"/>
      <c r="N165" s="20"/>
      <c r="O165" s="18"/>
      <c r="P165" s="18"/>
      <c r="Q165" s="18"/>
      <c r="R165" s="18"/>
      <c r="S165" s="3"/>
      <c r="T165" s="3"/>
      <c r="U165" s="3"/>
      <c r="V165" s="3"/>
      <c r="W165" s="3"/>
      <c r="X165" s="3"/>
      <c r="Y165" s="3"/>
    </row>
    <row r="166" spans="3:25" x14ac:dyDescent="0.3">
      <c r="C166" s="10"/>
      <c r="D166" s="20"/>
      <c r="E166" s="20"/>
      <c r="F166" s="20"/>
      <c r="G166" s="21"/>
      <c r="H166" s="21"/>
      <c r="I166" s="20"/>
      <c r="J166" s="20"/>
      <c r="K166" s="20"/>
      <c r="L166" s="20"/>
      <c r="M166" s="20"/>
      <c r="N166" s="20"/>
      <c r="O166" s="18"/>
      <c r="P166" s="18"/>
      <c r="Q166" s="18"/>
      <c r="R166" s="18"/>
      <c r="S166" s="3"/>
      <c r="T166" s="3"/>
      <c r="U166" s="3"/>
      <c r="V166" s="3"/>
      <c r="W166" s="3"/>
      <c r="X166" s="3"/>
      <c r="Y166" s="3"/>
    </row>
    <row r="167" spans="3:25" x14ac:dyDescent="0.3">
      <c r="C167" s="10"/>
      <c r="D167" s="20"/>
      <c r="E167" s="20"/>
      <c r="F167" s="20"/>
      <c r="G167" s="21"/>
      <c r="H167" s="21"/>
      <c r="I167" s="20"/>
      <c r="J167" s="20"/>
      <c r="K167" s="20"/>
      <c r="L167" s="20"/>
      <c r="M167" s="20"/>
      <c r="N167" s="20"/>
      <c r="O167" s="18"/>
      <c r="P167" s="18"/>
      <c r="Q167" s="18"/>
      <c r="R167" s="18"/>
      <c r="S167" s="3"/>
      <c r="T167" s="3"/>
      <c r="U167" s="3"/>
      <c r="V167" s="3"/>
      <c r="W167" s="3"/>
      <c r="X167" s="3"/>
      <c r="Y167" s="3"/>
    </row>
    <row r="168" spans="3:25" x14ac:dyDescent="0.3">
      <c r="C168" s="10"/>
      <c r="D168" s="20"/>
      <c r="E168" s="20"/>
      <c r="F168" s="20"/>
      <c r="G168" s="21"/>
      <c r="H168" s="21"/>
      <c r="I168" s="20"/>
      <c r="J168" s="20"/>
      <c r="K168" s="20"/>
      <c r="L168" s="20"/>
      <c r="M168" s="20"/>
      <c r="N168" s="20"/>
      <c r="O168" s="18"/>
      <c r="P168" s="18"/>
      <c r="Q168" s="18"/>
      <c r="R168" s="18"/>
      <c r="S168" s="3"/>
      <c r="T168" s="3"/>
      <c r="U168" s="3"/>
      <c r="V168" s="3"/>
      <c r="W168" s="3"/>
      <c r="X168" s="3"/>
      <c r="Y168" s="3"/>
    </row>
    <row r="169" spans="3:25" x14ac:dyDescent="0.3">
      <c r="C169" s="10"/>
      <c r="D169" s="20"/>
      <c r="E169" s="20"/>
      <c r="F169" s="20"/>
      <c r="G169" s="21"/>
      <c r="H169" s="21"/>
      <c r="I169" s="20"/>
      <c r="J169" s="20"/>
      <c r="K169" s="20"/>
      <c r="L169" s="20"/>
      <c r="M169" s="20"/>
      <c r="N169" s="20"/>
      <c r="O169" s="18"/>
      <c r="P169" s="18"/>
      <c r="Q169" s="18"/>
      <c r="R169" s="18"/>
      <c r="S169" s="3"/>
      <c r="T169" s="3"/>
      <c r="U169" s="3"/>
      <c r="V169" s="3"/>
      <c r="W169" s="3"/>
      <c r="X169" s="3"/>
      <c r="Y169" s="3"/>
    </row>
    <row r="170" spans="3:25" x14ac:dyDescent="0.3">
      <c r="C170" s="10"/>
      <c r="D170" s="20"/>
      <c r="E170" s="20"/>
      <c r="F170" s="20"/>
      <c r="G170" s="21"/>
      <c r="H170" s="21"/>
      <c r="I170" s="20"/>
      <c r="J170" s="20"/>
      <c r="K170" s="20"/>
      <c r="L170" s="20"/>
      <c r="M170" s="20"/>
      <c r="N170" s="20"/>
      <c r="O170" s="18"/>
      <c r="P170" s="18"/>
      <c r="Q170" s="18"/>
      <c r="R170" s="18"/>
      <c r="S170" s="3"/>
      <c r="T170" s="3"/>
      <c r="U170" s="3"/>
      <c r="V170" s="3"/>
      <c r="W170" s="3"/>
      <c r="X170" s="3"/>
      <c r="Y170" s="3"/>
    </row>
    <row r="171" spans="3:25" x14ac:dyDescent="0.3">
      <c r="C171" s="10"/>
      <c r="D171" s="20"/>
      <c r="E171" s="20"/>
      <c r="F171" s="20"/>
      <c r="G171" s="21"/>
      <c r="H171" s="21"/>
      <c r="I171" s="20"/>
      <c r="J171" s="20"/>
      <c r="K171" s="20"/>
      <c r="L171" s="20"/>
      <c r="M171" s="20"/>
      <c r="N171" s="20"/>
      <c r="O171" s="18"/>
      <c r="P171" s="18"/>
      <c r="Q171" s="18"/>
      <c r="R171" s="18"/>
      <c r="S171" s="3"/>
      <c r="T171" s="3"/>
      <c r="U171" s="3"/>
      <c r="V171" s="3"/>
      <c r="W171" s="3"/>
      <c r="X171" s="3"/>
      <c r="Y171" s="3"/>
    </row>
    <row r="172" spans="3:25" x14ac:dyDescent="0.3">
      <c r="C172" s="10"/>
      <c r="D172" s="20"/>
      <c r="E172" s="20"/>
      <c r="F172" s="20"/>
      <c r="G172" s="21"/>
      <c r="H172" s="21"/>
      <c r="I172" s="20"/>
      <c r="J172" s="20"/>
      <c r="K172" s="20"/>
      <c r="L172" s="20"/>
      <c r="M172" s="20"/>
      <c r="N172" s="20"/>
      <c r="O172" s="18"/>
      <c r="P172" s="18"/>
      <c r="Q172" s="18"/>
      <c r="R172" s="18"/>
      <c r="S172" s="3"/>
      <c r="T172" s="3"/>
      <c r="U172" s="3"/>
      <c r="V172" s="3"/>
      <c r="W172" s="3"/>
      <c r="X172" s="3"/>
      <c r="Y172" s="3"/>
    </row>
    <row r="173" spans="3:25" x14ac:dyDescent="0.3">
      <c r="C173" s="10"/>
      <c r="D173" s="20"/>
      <c r="E173" s="20"/>
      <c r="F173" s="20"/>
      <c r="G173" s="21"/>
      <c r="H173" s="21"/>
      <c r="I173" s="20"/>
      <c r="J173" s="20"/>
      <c r="K173" s="20"/>
      <c r="L173" s="20"/>
      <c r="M173" s="20"/>
      <c r="N173" s="20"/>
      <c r="O173" s="18"/>
      <c r="P173" s="18"/>
      <c r="Q173" s="18"/>
      <c r="R173" s="18"/>
      <c r="S173" s="3"/>
      <c r="T173" s="3"/>
      <c r="U173" s="3"/>
      <c r="V173" s="3"/>
      <c r="W173" s="3"/>
      <c r="X173" s="3"/>
      <c r="Y173" s="3"/>
    </row>
    <row r="174" spans="3:25" x14ac:dyDescent="0.3">
      <c r="C174" s="10"/>
      <c r="D174" s="20"/>
      <c r="E174" s="20"/>
      <c r="F174" s="20"/>
      <c r="G174" s="21"/>
      <c r="H174" s="21"/>
      <c r="I174" s="20"/>
      <c r="J174" s="20"/>
      <c r="K174" s="20"/>
      <c r="L174" s="20"/>
      <c r="M174" s="20"/>
      <c r="N174" s="20"/>
      <c r="O174" s="18"/>
      <c r="P174" s="18"/>
      <c r="Q174" s="18"/>
      <c r="R174" s="18"/>
      <c r="S174" s="3"/>
      <c r="T174" s="3"/>
      <c r="U174" s="3"/>
      <c r="V174" s="3"/>
      <c r="W174" s="3"/>
      <c r="X174" s="3"/>
      <c r="Y174" s="3"/>
    </row>
    <row r="175" spans="3:25" x14ac:dyDescent="0.3">
      <c r="C175" s="10"/>
      <c r="D175" s="20"/>
      <c r="E175" s="20"/>
      <c r="F175" s="20"/>
      <c r="G175" s="21"/>
      <c r="H175" s="21"/>
      <c r="I175" s="20"/>
      <c r="J175" s="20"/>
      <c r="K175" s="20"/>
      <c r="L175" s="20"/>
      <c r="M175" s="20"/>
      <c r="N175" s="20"/>
      <c r="O175" s="18"/>
      <c r="P175" s="18"/>
      <c r="Q175" s="18"/>
      <c r="R175" s="18"/>
      <c r="S175" s="3"/>
      <c r="T175" s="3"/>
      <c r="U175" s="3"/>
      <c r="V175" s="3"/>
      <c r="W175" s="3"/>
      <c r="X175" s="3"/>
      <c r="Y175" s="3"/>
    </row>
    <row r="176" spans="3:25" x14ac:dyDescent="0.3">
      <c r="C176" s="10"/>
      <c r="D176" s="20"/>
      <c r="E176" s="20"/>
      <c r="F176" s="20"/>
      <c r="G176" s="21"/>
      <c r="H176" s="21"/>
      <c r="I176" s="20"/>
      <c r="J176" s="20"/>
      <c r="K176" s="20"/>
      <c r="L176" s="20"/>
      <c r="M176" s="20"/>
      <c r="N176" s="20"/>
      <c r="O176" s="18"/>
      <c r="P176" s="18"/>
      <c r="Q176" s="18"/>
      <c r="R176" s="18"/>
      <c r="S176" s="3"/>
      <c r="T176" s="3"/>
      <c r="U176" s="3"/>
      <c r="V176" s="3"/>
      <c r="W176" s="3"/>
      <c r="X176" s="3"/>
      <c r="Y176" s="3"/>
    </row>
    <row r="177" spans="3:25" x14ac:dyDescent="0.3">
      <c r="C177" s="10"/>
      <c r="D177" s="20"/>
      <c r="E177" s="20"/>
      <c r="F177" s="20"/>
      <c r="G177" s="21"/>
      <c r="H177" s="21"/>
      <c r="I177" s="20"/>
      <c r="J177" s="20"/>
      <c r="K177" s="20"/>
      <c r="L177" s="20"/>
      <c r="M177" s="20"/>
      <c r="N177" s="20"/>
      <c r="O177" s="18"/>
      <c r="P177" s="18"/>
      <c r="Q177" s="18"/>
      <c r="R177" s="18"/>
      <c r="S177" s="3"/>
      <c r="T177" s="3"/>
      <c r="U177" s="3"/>
      <c r="V177" s="3"/>
      <c r="W177" s="3"/>
      <c r="X177" s="3"/>
      <c r="Y177" s="3"/>
    </row>
    <row r="178" spans="3:25" x14ac:dyDescent="0.3">
      <c r="C178" s="10"/>
      <c r="D178" s="20"/>
      <c r="E178" s="20"/>
      <c r="F178" s="20"/>
      <c r="G178" s="21"/>
      <c r="H178" s="21"/>
      <c r="I178" s="20"/>
      <c r="J178" s="20"/>
      <c r="K178" s="20"/>
      <c r="L178" s="20"/>
      <c r="M178" s="20"/>
      <c r="N178" s="20"/>
      <c r="O178" s="18"/>
      <c r="P178" s="18"/>
      <c r="Q178" s="18"/>
      <c r="R178" s="18"/>
      <c r="S178" s="3"/>
      <c r="T178" s="3"/>
      <c r="U178" s="3"/>
      <c r="V178" s="3"/>
      <c r="W178" s="3"/>
      <c r="X178" s="3"/>
      <c r="Y178" s="3"/>
    </row>
    <row r="179" spans="3:25" x14ac:dyDescent="0.3">
      <c r="C179" s="10"/>
      <c r="D179" s="20"/>
      <c r="E179" s="20"/>
      <c r="F179" s="20"/>
      <c r="G179" s="21"/>
      <c r="H179" s="21"/>
      <c r="I179" s="20"/>
      <c r="J179" s="20"/>
      <c r="K179" s="20"/>
      <c r="L179" s="20"/>
      <c r="M179" s="20"/>
      <c r="N179" s="20"/>
      <c r="O179" s="18"/>
      <c r="P179" s="18"/>
      <c r="Q179" s="18"/>
      <c r="R179" s="18"/>
      <c r="S179" s="3"/>
      <c r="T179" s="3"/>
      <c r="U179" s="3"/>
      <c r="V179" s="3"/>
      <c r="W179" s="3"/>
      <c r="X179" s="3"/>
      <c r="Y179" s="3"/>
    </row>
    <row r="180" spans="3:25" x14ac:dyDescent="0.3">
      <c r="C180" s="10"/>
      <c r="D180" s="20"/>
      <c r="E180" s="20"/>
      <c r="F180" s="20"/>
      <c r="G180" s="21"/>
      <c r="H180" s="21"/>
      <c r="I180" s="20"/>
      <c r="J180" s="20"/>
      <c r="K180" s="20"/>
      <c r="L180" s="20"/>
      <c r="M180" s="20"/>
      <c r="N180" s="20"/>
      <c r="O180" s="18"/>
      <c r="P180" s="18"/>
      <c r="Q180" s="18"/>
      <c r="R180" s="18"/>
      <c r="S180" s="3"/>
      <c r="T180" s="3"/>
      <c r="U180" s="3"/>
      <c r="V180" s="3"/>
      <c r="W180" s="3"/>
      <c r="X180" s="3"/>
      <c r="Y180" s="3"/>
    </row>
    <row r="181" spans="3:25" x14ac:dyDescent="0.3">
      <c r="C181" s="10"/>
      <c r="D181" s="20"/>
      <c r="E181" s="20"/>
      <c r="F181" s="20"/>
      <c r="G181" s="21"/>
      <c r="H181" s="21"/>
      <c r="I181" s="20"/>
      <c r="J181" s="20"/>
      <c r="K181" s="20"/>
      <c r="L181" s="20"/>
      <c r="M181" s="20"/>
      <c r="N181" s="20"/>
      <c r="O181" s="18"/>
      <c r="P181" s="18"/>
      <c r="Q181" s="18"/>
      <c r="R181" s="18"/>
      <c r="S181" s="3"/>
      <c r="T181" s="3"/>
      <c r="U181" s="3"/>
      <c r="V181" s="3"/>
      <c r="W181" s="3"/>
      <c r="X181" s="3"/>
      <c r="Y181" s="3"/>
    </row>
    <row r="182" spans="3:25" x14ac:dyDescent="0.3">
      <c r="C182" s="10"/>
      <c r="D182" s="20"/>
      <c r="E182" s="20"/>
      <c r="F182" s="20"/>
      <c r="G182" s="21"/>
      <c r="H182" s="21"/>
      <c r="I182" s="20"/>
      <c r="J182" s="20"/>
      <c r="K182" s="20"/>
      <c r="L182" s="20"/>
      <c r="M182" s="20"/>
      <c r="N182" s="20"/>
      <c r="O182" s="18"/>
      <c r="P182" s="18"/>
      <c r="Q182" s="18"/>
      <c r="R182" s="18"/>
      <c r="S182" s="3"/>
      <c r="T182" s="3"/>
      <c r="U182" s="3"/>
      <c r="V182" s="3"/>
      <c r="W182" s="3"/>
      <c r="X182" s="3"/>
      <c r="Y182" s="3"/>
    </row>
    <row r="183" spans="3:25" x14ac:dyDescent="0.3">
      <c r="C183" s="10"/>
      <c r="D183" s="20"/>
      <c r="E183" s="20"/>
      <c r="F183" s="20"/>
      <c r="G183" s="21"/>
      <c r="H183" s="21"/>
      <c r="I183" s="20"/>
      <c r="J183" s="20"/>
      <c r="K183" s="20"/>
      <c r="L183" s="20"/>
      <c r="M183" s="20"/>
      <c r="N183" s="20"/>
      <c r="O183" s="18"/>
      <c r="P183" s="18"/>
      <c r="Q183" s="18"/>
      <c r="R183" s="18"/>
      <c r="S183" s="3"/>
      <c r="T183" s="3"/>
      <c r="U183" s="3"/>
      <c r="V183" s="3"/>
      <c r="W183" s="3"/>
      <c r="X183" s="3"/>
      <c r="Y183" s="3"/>
    </row>
    <row r="184" spans="3:25" x14ac:dyDescent="0.3">
      <c r="C184" s="10"/>
      <c r="D184" s="20"/>
      <c r="E184" s="20"/>
      <c r="F184" s="20"/>
      <c r="G184" s="21"/>
      <c r="H184" s="21"/>
      <c r="I184" s="20"/>
      <c r="J184" s="20"/>
      <c r="K184" s="20"/>
      <c r="L184" s="20"/>
      <c r="M184" s="20"/>
      <c r="N184" s="20"/>
      <c r="O184" s="18"/>
      <c r="P184" s="18"/>
      <c r="Q184" s="18"/>
      <c r="R184" s="18"/>
      <c r="S184" s="3"/>
      <c r="T184" s="3"/>
      <c r="U184" s="3"/>
      <c r="V184" s="3"/>
      <c r="W184" s="3"/>
      <c r="X184" s="3"/>
      <c r="Y184" s="3"/>
    </row>
    <row r="185" spans="3:25" x14ac:dyDescent="0.3">
      <c r="C185" s="10"/>
      <c r="D185" s="20"/>
      <c r="E185" s="20"/>
      <c r="F185" s="20"/>
      <c r="G185" s="21"/>
      <c r="H185" s="21"/>
      <c r="I185" s="20"/>
      <c r="J185" s="20"/>
      <c r="K185" s="20"/>
      <c r="L185" s="20"/>
      <c r="M185" s="20"/>
      <c r="N185" s="20"/>
      <c r="O185" s="18"/>
      <c r="P185" s="18"/>
      <c r="Q185" s="18"/>
      <c r="R185" s="18"/>
      <c r="S185" s="3"/>
      <c r="T185" s="3"/>
      <c r="U185" s="3"/>
      <c r="V185" s="3"/>
      <c r="W185" s="3"/>
      <c r="X185" s="3"/>
      <c r="Y185" s="3"/>
    </row>
    <row r="186" spans="3:25" x14ac:dyDescent="0.3">
      <c r="C186" s="10"/>
      <c r="D186" s="20"/>
      <c r="E186" s="20"/>
      <c r="F186" s="20"/>
      <c r="G186" s="21"/>
      <c r="H186" s="21"/>
      <c r="I186" s="20"/>
      <c r="J186" s="20"/>
      <c r="K186" s="20"/>
      <c r="L186" s="20"/>
      <c r="M186" s="20"/>
      <c r="N186" s="20"/>
      <c r="O186" s="18"/>
      <c r="P186" s="18"/>
      <c r="Q186" s="18"/>
      <c r="R186" s="18"/>
      <c r="S186" s="3"/>
      <c r="T186" s="3"/>
      <c r="U186" s="3"/>
      <c r="V186" s="3"/>
      <c r="W186" s="3"/>
      <c r="X186" s="3"/>
      <c r="Y186" s="3"/>
    </row>
    <row r="187" spans="3:25" x14ac:dyDescent="0.3">
      <c r="C187" s="10"/>
      <c r="D187" s="20"/>
      <c r="E187" s="20"/>
      <c r="F187" s="20"/>
      <c r="G187" s="21"/>
      <c r="H187" s="21"/>
      <c r="I187" s="20"/>
      <c r="J187" s="20"/>
      <c r="K187" s="20"/>
      <c r="L187" s="20"/>
      <c r="M187" s="20"/>
      <c r="N187" s="20"/>
      <c r="O187" s="18"/>
      <c r="P187" s="18"/>
      <c r="Q187" s="18"/>
      <c r="R187" s="18"/>
      <c r="S187" s="3"/>
      <c r="T187" s="3"/>
      <c r="U187" s="3"/>
      <c r="V187" s="3"/>
      <c r="W187" s="3"/>
      <c r="X187" s="3"/>
      <c r="Y187" s="3"/>
    </row>
    <row r="188" spans="3:25" x14ac:dyDescent="0.3">
      <c r="C188" s="10"/>
      <c r="D188" s="20"/>
      <c r="E188" s="20"/>
      <c r="F188" s="20"/>
      <c r="G188" s="21"/>
      <c r="H188" s="21"/>
      <c r="I188" s="20"/>
      <c r="J188" s="20"/>
      <c r="K188" s="20"/>
      <c r="L188" s="20"/>
      <c r="M188" s="20"/>
      <c r="N188" s="20"/>
      <c r="O188" s="18"/>
      <c r="P188" s="18"/>
      <c r="Q188" s="18"/>
      <c r="R188" s="18"/>
      <c r="S188" s="3"/>
      <c r="T188" s="3"/>
      <c r="U188" s="3"/>
      <c r="V188" s="3"/>
      <c r="W188" s="3"/>
      <c r="X188" s="3"/>
      <c r="Y188" s="3"/>
    </row>
    <row r="189" spans="3:25" x14ac:dyDescent="0.3">
      <c r="C189" s="10"/>
      <c r="D189" s="20"/>
      <c r="E189" s="20"/>
      <c r="F189" s="20"/>
      <c r="G189" s="21"/>
      <c r="H189" s="21"/>
      <c r="I189" s="20"/>
      <c r="J189" s="20"/>
      <c r="K189" s="20"/>
      <c r="L189" s="20"/>
      <c r="M189" s="20"/>
      <c r="N189" s="20"/>
      <c r="O189" s="18"/>
      <c r="P189" s="18"/>
      <c r="Q189" s="18"/>
      <c r="R189" s="18"/>
      <c r="S189" s="3"/>
      <c r="T189" s="3"/>
      <c r="U189" s="3"/>
      <c r="V189" s="3"/>
      <c r="W189" s="3"/>
      <c r="X189" s="3"/>
      <c r="Y189" s="3"/>
    </row>
    <row r="190" spans="3:25" x14ac:dyDescent="0.3">
      <c r="C190" s="10"/>
      <c r="D190" s="20"/>
      <c r="E190" s="20"/>
      <c r="F190" s="20"/>
      <c r="G190" s="21"/>
      <c r="H190" s="21"/>
      <c r="I190" s="20"/>
      <c r="J190" s="20"/>
      <c r="K190" s="20"/>
      <c r="L190" s="20"/>
      <c r="M190" s="20"/>
      <c r="N190" s="20"/>
      <c r="O190" s="18"/>
      <c r="P190" s="18"/>
      <c r="Q190" s="18"/>
      <c r="R190" s="18"/>
      <c r="S190" s="3"/>
      <c r="T190" s="3"/>
      <c r="U190" s="3"/>
      <c r="V190" s="3"/>
      <c r="W190" s="3"/>
      <c r="X190" s="3"/>
      <c r="Y190" s="3"/>
    </row>
    <row r="191" spans="3:25" x14ac:dyDescent="0.3">
      <c r="C191" s="10"/>
      <c r="D191" s="20"/>
      <c r="E191" s="20"/>
      <c r="F191" s="20"/>
      <c r="G191" s="21"/>
      <c r="H191" s="21"/>
      <c r="I191" s="20"/>
      <c r="J191" s="20"/>
      <c r="K191" s="20"/>
      <c r="L191" s="20"/>
      <c r="M191" s="20"/>
      <c r="N191" s="20"/>
      <c r="O191" s="18"/>
      <c r="P191" s="18"/>
      <c r="Q191" s="18"/>
      <c r="R191" s="18"/>
      <c r="S191" s="3"/>
      <c r="T191" s="3"/>
      <c r="U191" s="3"/>
      <c r="V191" s="3"/>
      <c r="W191" s="3"/>
      <c r="X191" s="3"/>
      <c r="Y191" s="3"/>
    </row>
    <row r="192" spans="3:25" x14ac:dyDescent="0.3">
      <c r="C192" s="10"/>
      <c r="D192" s="20"/>
      <c r="E192" s="20"/>
      <c r="F192" s="20"/>
      <c r="G192" s="21"/>
      <c r="H192" s="21"/>
      <c r="I192" s="20"/>
      <c r="J192" s="20"/>
      <c r="K192" s="20"/>
      <c r="L192" s="20"/>
      <c r="M192" s="20"/>
      <c r="N192" s="20"/>
      <c r="O192" s="18"/>
      <c r="P192" s="18"/>
      <c r="Q192" s="18"/>
      <c r="R192" s="18"/>
      <c r="S192" s="3"/>
      <c r="T192" s="3"/>
      <c r="U192" s="3"/>
      <c r="V192" s="3"/>
      <c r="W192" s="3"/>
      <c r="X192" s="3"/>
      <c r="Y192" s="3"/>
    </row>
    <row r="193" spans="3:25" x14ac:dyDescent="0.3">
      <c r="C193" s="10"/>
      <c r="D193" s="20"/>
      <c r="E193" s="20"/>
      <c r="F193" s="20"/>
      <c r="G193" s="21"/>
      <c r="H193" s="21"/>
      <c r="I193" s="20"/>
      <c r="J193" s="20"/>
      <c r="K193" s="20"/>
      <c r="L193" s="20"/>
      <c r="M193" s="20"/>
      <c r="N193" s="20"/>
      <c r="O193" s="18"/>
      <c r="P193" s="18"/>
      <c r="Q193" s="18"/>
      <c r="R193" s="18"/>
      <c r="S193" s="3"/>
      <c r="T193" s="3"/>
      <c r="U193" s="3"/>
      <c r="V193" s="3"/>
      <c r="W193" s="3"/>
      <c r="X193" s="3"/>
      <c r="Y193" s="3"/>
    </row>
    <row r="194" spans="3:25" x14ac:dyDescent="0.3">
      <c r="C194" s="10"/>
      <c r="D194" s="20"/>
      <c r="E194" s="20"/>
      <c r="F194" s="20"/>
      <c r="G194" s="21"/>
      <c r="H194" s="21"/>
      <c r="I194" s="20"/>
      <c r="J194" s="20"/>
      <c r="K194" s="20"/>
      <c r="L194" s="20"/>
      <c r="M194" s="20"/>
      <c r="N194" s="20"/>
      <c r="O194" s="18"/>
      <c r="P194" s="18"/>
      <c r="Q194" s="18"/>
      <c r="R194" s="18"/>
      <c r="S194" s="3"/>
      <c r="T194" s="3"/>
      <c r="U194" s="3"/>
      <c r="V194" s="3"/>
      <c r="W194" s="3"/>
      <c r="X194" s="3"/>
      <c r="Y194" s="3"/>
    </row>
    <row r="195" spans="3:25" x14ac:dyDescent="0.3">
      <c r="C195" s="10"/>
      <c r="D195" s="20"/>
      <c r="E195" s="20"/>
      <c r="F195" s="20"/>
      <c r="G195" s="21"/>
      <c r="H195" s="21"/>
      <c r="I195" s="20"/>
      <c r="J195" s="20"/>
      <c r="K195" s="20"/>
      <c r="L195" s="20"/>
      <c r="M195" s="20"/>
      <c r="N195" s="20"/>
      <c r="O195" s="18"/>
      <c r="P195" s="18"/>
      <c r="Q195" s="18"/>
      <c r="R195" s="18"/>
      <c r="S195" s="3"/>
      <c r="T195" s="3"/>
      <c r="U195" s="3"/>
      <c r="V195" s="3"/>
      <c r="W195" s="3"/>
      <c r="X195" s="3"/>
      <c r="Y195" s="3"/>
    </row>
    <row r="196" spans="3:25" x14ac:dyDescent="0.3">
      <c r="C196" s="10"/>
      <c r="D196" s="20"/>
      <c r="E196" s="20"/>
      <c r="F196" s="20"/>
      <c r="G196" s="21"/>
      <c r="H196" s="21"/>
      <c r="I196" s="20"/>
      <c r="J196" s="20"/>
      <c r="K196" s="20"/>
      <c r="L196" s="20"/>
      <c r="M196" s="20"/>
      <c r="N196" s="20"/>
      <c r="O196" s="18"/>
      <c r="P196" s="18"/>
      <c r="Q196" s="18"/>
      <c r="R196" s="18"/>
      <c r="S196" s="3"/>
      <c r="T196" s="3"/>
      <c r="U196" s="3"/>
      <c r="V196" s="3"/>
      <c r="W196" s="3"/>
      <c r="X196" s="3"/>
      <c r="Y196" s="3"/>
    </row>
    <row r="197" spans="3:25" x14ac:dyDescent="0.3">
      <c r="C197" s="10"/>
      <c r="D197" s="20"/>
      <c r="E197" s="20"/>
      <c r="F197" s="20"/>
      <c r="G197" s="21"/>
      <c r="H197" s="21"/>
      <c r="I197" s="20"/>
      <c r="J197" s="20"/>
      <c r="K197" s="20"/>
      <c r="L197" s="20"/>
      <c r="M197" s="20"/>
      <c r="N197" s="20"/>
      <c r="O197" s="18"/>
      <c r="P197" s="18"/>
      <c r="Q197" s="18"/>
      <c r="R197" s="18"/>
      <c r="S197" s="3"/>
      <c r="T197" s="3"/>
      <c r="U197" s="3"/>
      <c r="V197" s="3"/>
      <c r="W197" s="3"/>
      <c r="X197" s="3"/>
      <c r="Y197" s="3"/>
    </row>
    <row r="198" spans="3:25" x14ac:dyDescent="0.3">
      <c r="C198" s="10"/>
      <c r="D198" s="20"/>
      <c r="E198" s="20"/>
      <c r="F198" s="20"/>
      <c r="G198" s="21"/>
      <c r="H198" s="21"/>
      <c r="I198" s="20"/>
      <c r="J198" s="20"/>
      <c r="K198" s="20"/>
      <c r="L198" s="20"/>
      <c r="M198" s="20"/>
      <c r="N198" s="20"/>
      <c r="O198" s="18"/>
      <c r="P198" s="18"/>
      <c r="Q198" s="18"/>
      <c r="R198" s="18"/>
      <c r="S198" s="3"/>
      <c r="T198" s="3"/>
      <c r="U198" s="3"/>
      <c r="V198" s="3"/>
      <c r="W198" s="3"/>
      <c r="X198" s="3"/>
      <c r="Y198" s="3"/>
    </row>
    <row r="199" spans="3:25" x14ac:dyDescent="0.3">
      <c r="C199" s="10"/>
      <c r="D199" s="20"/>
      <c r="E199" s="20"/>
      <c r="F199" s="20"/>
      <c r="G199" s="21"/>
      <c r="H199" s="21"/>
      <c r="I199" s="20"/>
      <c r="J199" s="20"/>
      <c r="K199" s="20"/>
      <c r="L199" s="20"/>
      <c r="M199" s="20"/>
      <c r="N199" s="20"/>
      <c r="O199" s="18"/>
      <c r="P199" s="18"/>
      <c r="Q199" s="18"/>
      <c r="R199" s="18"/>
      <c r="S199" s="3"/>
      <c r="T199" s="3"/>
      <c r="U199" s="3"/>
      <c r="V199" s="3"/>
      <c r="W199" s="3"/>
      <c r="X199" s="3"/>
      <c r="Y199" s="3"/>
    </row>
    <row r="200" spans="3:25" x14ac:dyDescent="0.3">
      <c r="C200" s="10"/>
      <c r="D200" s="10"/>
      <c r="E200" s="10"/>
      <c r="F200" s="10"/>
      <c r="G200" s="17"/>
      <c r="H200" s="17"/>
      <c r="I200" s="10"/>
      <c r="J200" s="10"/>
      <c r="K200" s="10"/>
      <c r="L200" s="10"/>
      <c r="M200" s="10"/>
      <c r="N200" s="10"/>
      <c r="O200" s="8"/>
      <c r="P200" s="8"/>
      <c r="Q200" s="8"/>
      <c r="R200" s="8"/>
    </row>
    <row r="201" spans="3:25" x14ac:dyDescent="0.3">
      <c r="C201" s="10"/>
      <c r="D201" s="10"/>
      <c r="E201" s="10"/>
      <c r="F201" s="10"/>
      <c r="G201" s="17"/>
      <c r="H201" s="17"/>
      <c r="I201" s="10"/>
      <c r="J201" s="10"/>
      <c r="K201" s="10"/>
      <c r="L201" s="10"/>
      <c r="M201" s="10"/>
      <c r="N201" s="10"/>
      <c r="O201" s="8"/>
      <c r="P201" s="8"/>
      <c r="Q201" s="8"/>
      <c r="R201" s="8"/>
    </row>
    <row r="202" spans="3:25" x14ac:dyDescent="0.3">
      <c r="C202" s="10"/>
      <c r="D202" s="10"/>
      <c r="E202" s="10"/>
      <c r="F202" s="10"/>
      <c r="G202" s="17"/>
      <c r="H202" s="17"/>
      <c r="I202" s="10"/>
      <c r="J202" s="10"/>
      <c r="K202" s="10"/>
      <c r="L202" s="10"/>
      <c r="M202" s="10"/>
      <c r="N202" s="10"/>
      <c r="O202" s="8"/>
      <c r="P202" s="8"/>
      <c r="Q202" s="8"/>
      <c r="R202" s="8"/>
    </row>
    <row r="203" spans="3:25" x14ac:dyDescent="0.3">
      <c r="C203" s="10"/>
      <c r="D203" s="10"/>
      <c r="E203" s="10"/>
      <c r="F203" s="10"/>
      <c r="G203" s="17"/>
      <c r="H203" s="17"/>
      <c r="I203" s="10"/>
      <c r="J203" s="10"/>
      <c r="K203" s="10"/>
      <c r="L203" s="10"/>
      <c r="M203" s="10"/>
      <c r="N203" s="10"/>
      <c r="O203" s="8"/>
      <c r="P203" s="8"/>
      <c r="Q203" s="8"/>
      <c r="R203" s="8"/>
    </row>
    <row r="204" spans="3:25" x14ac:dyDescent="0.3">
      <c r="C204" s="10"/>
      <c r="D204" s="10"/>
      <c r="E204" s="10"/>
      <c r="F204" s="10"/>
      <c r="G204" s="17"/>
      <c r="H204" s="17"/>
      <c r="I204" s="10"/>
      <c r="J204" s="10"/>
      <c r="K204" s="10"/>
      <c r="L204" s="10"/>
      <c r="M204" s="10"/>
      <c r="N204" s="10"/>
      <c r="O204" s="8"/>
      <c r="P204" s="8"/>
      <c r="Q204" s="8"/>
      <c r="R204" s="8"/>
    </row>
    <row r="205" spans="3:25" x14ac:dyDescent="0.3">
      <c r="C205" s="10"/>
      <c r="D205" s="10"/>
      <c r="E205" s="10"/>
      <c r="F205" s="10"/>
      <c r="G205" s="17"/>
      <c r="H205" s="17"/>
      <c r="I205" s="10"/>
      <c r="J205" s="10"/>
      <c r="K205" s="10"/>
      <c r="L205" s="10"/>
      <c r="M205" s="10"/>
      <c r="N205" s="10"/>
      <c r="O205" s="8"/>
      <c r="P205" s="8"/>
      <c r="Q205" s="8"/>
      <c r="R205" s="8"/>
    </row>
    <row r="206" spans="3:25" x14ac:dyDescent="0.3">
      <c r="C206" s="10"/>
      <c r="D206" s="10"/>
      <c r="E206" s="10"/>
      <c r="F206" s="10"/>
      <c r="G206" s="17"/>
      <c r="H206" s="17"/>
      <c r="I206" s="10"/>
      <c r="J206" s="10"/>
      <c r="K206" s="10"/>
      <c r="L206" s="10"/>
      <c r="M206" s="10"/>
      <c r="N206" s="10"/>
      <c r="O206" s="8"/>
      <c r="P206" s="8"/>
      <c r="Q206" s="8"/>
      <c r="R206" s="8"/>
    </row>
    <row r="207" spans="3:25" x14ac:dyDescent="0.3">
      <c r="C207" s="10"/>
      <c r="D207" s="10"/>
      <c r="E207" s="10"/>
      <c r="F207" s="10"/>
      <c r="G207" s="17"/>
      <c r="H207" s="17"/>
      <c r="I207" s="10"/>
      <c r="J207" s="10"/>
      <c r="K207" s="10"/>
      <c r="L207" s="10"/>
      <c r="M207" s="10"/>
      <c r="N207" s="10"/>
      <c r="O207" s="8"/>
      <c r="P207" s="8"/>
      <c r="Q207" s="8"/>
      <c r="R207" s="8"/>
    </row>
    <row r="208" spans="3:25" x14ac:dyDescent="0.3">
      <c r="C208" s="10"/>
      <c r="D208" s="10"/>
      <c r="E208" s="10"/>
      <c r="F208" s="10"/>
      <c r="G208" s="17"/>
      <c r="H208" s="17"/>
      <c r="I208" s="10"/>
      <c r="J208" s="10"/>
      <c r="K208" s="10"/>
      <c r="L208" s="10"/>
      <c r="M208" s="10"/>
      <c r="N208" s="10"/>
      <c r="O208" s="8"/>
      <c r="P208" s="8"/>
      <c r="Q208" s="8"/>
      <c r="R208" s="8"/>
    </row>
    <row r="209" spans="3:14" x14ac:dyDescent="0.3">
      <c r="C209" s="1"/>
      <c r="D209" s="1"/>
      <c r="E209" s="1"/>
      <c r="F209" s="1"/>
      <c r="G209" s="5"/>
      <c r="H209" s="5"/>
      <c r="I209" s="1"/>
      <c r="J209" s="1"/>
      <c r="K209" s="1"/>
      <c r="L209" s="1"/>
      <c r="M209" s="1"/>
      <c r="N209" s="1"/>
    </row>
    <row r="210" spans="3:14" x14ac:dyDescent="0.3">
      <c r="C210" s="1"/>
      <c r="D210" s="1"/>
      <c r="E210" s="1"/>
      <c r="F210" s="1"/>
      <c r="G210" s="5"/>
      <c r="H210" s="5"/>
      <c r="I210" s="1"/>
      <c r="J210" s="1"/>
      <c r="K210" s="1"/>
      <c r="L210" s="1"/>
      <c r="M210" s="1"/>
      <c r="N210" s="1"/>
    </row>
    <row r="211" spans="3:14" x14ac:dyDescent="0.3">
      <c r="C211" s="1"/>
      <c r="D211" s="1"/>
      <c r="E211" s="1"/>
      <c r="F211" s="1"/>
      <c r="G211" s="5"/>
      <c r="H211" s="5"/>
      <c r="I211" s="1"/>
      <c r="J211" s="1"/>
      <c r="K211" s="1"/>
      <c r="L211" s="1"/>
      <c r="M211" s="1"/>
      <c r="N211" s="1"/>
    </row>
    <row r="212" spans="3:14" x14ac:dyDescent="0.3">
      <c r="C212" s="1"/>
      <c r="D212" s="1"/>
      <c r="E212" s="1"/>
      <c r="F212" s="1"/>
      <c r="G212" s="5"/>
      <c r="H212" s="5"/>
      <c r="I212" s="1"/>
      <c r="J212" s="1"/>
      <c r="K212" s="1"/>
      <c r="L212" s="1"/>
      <c r="M212" s="1"/>
      <c r="N212" s="1"/>
    </row>
    <row r="213" spans="3:14" x14ac:dyDescent="0.3">
      <c r="C213" s="1"/>
      <c r="D213" s="1"/>
      <c r="E213" s="1"/>
      <c r="F213" s="1"/>
      <c r="G213" s="5"/>
      <c r="H213" s="5"/>
      <c r="I213" s="1"/>
      <c r="J213" s="1"/>
      <c r="K213" s="1"/>
      <c r="L213" s="1"/>
      <c r="M213" s="1"/>
      <c r="N213" s="1"/>
    </row>
    <row r="214" spans="3:14" x14ac:dyDescent="0.3">
      <c r="C214" s="1"/>
      <c r="D214" s="1"/>
      <c r="E214" s="1"/>
      <c r="F214" s="1"/>
      <c r="G214" s="5"/>
      <c r="H214" s="5"/>
      <c r="I214" s="1"/>
      <c r="J214" s="1"/>
      <c r="K214" s="1"/>
      <c r="L214" s="1"/>
      <c r="M214" s="1"/>
      <c r="N214" s="1"/>
    </row>
    <row r="215" spans="3:14" x14ac:dyDescent="0.3">
      <c r="C215" s="1"/>
      <c r="D215" s="1"/>
      <c r="E215" s="1"/>
      <c r="F215" s="1"/>
      <c r="G215" s="5"/>
      <c r="H215" s="5"/>
      <c r="I215" s="1"/>
      <c r="J215" s="1"/>
      <c r="K215" s="1"/>
      <c r="L215" s="1"/>
      <c r="M215" s="1"/>
      <c r="N215" s="1"/>
    </row>
    <row r="216" spans="3:14" x14ac:dyDescent="0.3">
      <c r="C216" s="1"/>
      <c r="D216" s="1"/>
      <c r="E216" s="1"/>
      <c r="F216" s="1"/>
      <c r="G216" s="5"/>
      <c r="H216" s="5"/>
      <c r="I216" s="1"/>
      <c r="J216" s="1"/>
      <c r="K216" s="1"/>
      <c r="L216" s="1"/>
      <c r="M216" s="1"/>
      <c r="N216" s="1"/>
    </row>
    <row r="217" spans="3:14" x14ac:dyDescent="0.3">
      <c r="C217" s="1"/>
      <c r="D217" s="1"/>
      <c r="E217" s="1"/>
      <c r="F217" s="1"/>
      <c r="G217" s="5"/>
      <c r="H217" s="5"/>
      <c r="I217" s="1"/>
      <c r="J217" s="1"/>
      <c r="K217" s="1"/>
      <c r="L217" s="1"/>
      <c r="M217" s="1"/>
      <c r="N217" s="1"/>
    </row>
    <row r="218" spans="3:14" x14ac:dyDescent="0.3">
      <c r="C218" s="1"/>
      <c r="D218" s="1"/>
      <c r="E218" s="1"/>
      <c r="F218" s="1"/>
      <c r="G218" s="5"/>
      <c r="H218" s="5"/>
      <c r="I218" s="1"/>
      <c r="J218" s="1"/>
      <c r="K218" s="1"/>
      <c r="L218" s="1"/>
      <c r="M218" s="1"/>
      <c r="N218" s="1"/>
    </row>
    <row r="219" spans="3:14" x14ac:dyDescent="0.3">
      <c r="C219" s="1"/>
      <c r="D219" s="1"/>
      <c r="E219" s="1"/>
      <c r="F219" s="1"/>
      <c r="G219" s="5"/>
      <c r="H219" s="5"/>
      <c r="I219" s="1"/>
      <c r="J219" s="1"/>
      <c r="K219" s="1"/>
      <c r="L219" s="1"/>
      <c r="M219" s="1"/>
      <c r="N219" s="1"/>
    </row>
    <row r="220" spans="3:14" x14ac:dyDescent="0.3">
      <c r="C220" s="1"/>
      <c r="D220" s="1"/>
      <c r="E220" s="1"/>
      <c r="F220" s="1"/>
      <c r="G220" s="5"/>
      <c r="H220" s="5"/>
      <c r="I220" s="1"/>
      <c r="J220" s="1"/>
      <c r="K220" s="1"/>
      <c r="L220" s="1"/>
      <c r="M220" s="1"/>
      <c r="N220" s="1"/>
    </row>
    <row r="221" spans="3:14" x14ac:dyDescent="0.3">
      <c r="C221" s="1"/>
      <c r="D221" s="1"/>
      <c r="E221" s="1"/>
      <c r="F221" s="1"/>
      <c r="G221" s="5"/>
      <c r="H221" s="5"/>
      <c r="I221" s="1"/>
      <c r="J221" s="1"/>
      <c r="K221" s="1"/>
      <c r="L221" s="1"/>
      <c r="M221" s="1"/>
      <c r="N221" s="1"/>
    </row>
    <row r="222" spans="3:14" x14ac:dyDescent="0.3">
      <c r="C222" s="1"/>
      <c r="D222" s="1"/>
      <c r="E222" s="1"/>
      <c r="F222" s="1"/>
      <c r="G222" s="5"/>
      <c r="H222" s="5"/>
      <c r="I222" s="1"/>
      <c r="J222" s="1"/>
      <c r="K222" s="1"/>
      <c r="L222" s="1"/>
      <c r="M222" s="1"/>
      <c r="N222" s="1"/>
    </row>
    <row r="223" spans="3:14" x14ac:dyDescent="0.3">
      <c r="C223" s="1"/>
      <c r="D223" s="1"/>
      <c r="E223" s="1"/>
      <c r="F223" s="1"/>
      <c r="G223" s="5"/>
      <c r="H223" s="5"/>
      <c r="I223" s="1"/>
      <c r="J223" s="1"/>
      <c r="K223" s="1"/>
      <c r="L223" s="1"/>
      <c r="M223" s="1"/>
      <c r="N223" s="1"/>
    </row>
    <row r="224" spans="3:14" x14ac:dyDescent="0.3">
      <c r="C224" s="1"/>
      <c r="D224" s="1"/>
      <c r="E224" s="1"/>
      <c r="F224" s="1"/>
      <c r="G224" s="5"/>
      <c r="H224" s="5"/>
      <c r="I224" s="1"/>
      <c r="J224" s="1"/>
      <c r="K224" s="1"/>
      <c r="L224" s="1"/>
      <c r="M224" s="1"/>
      <c r="N224" s="1"/>
    </row>
    <row r="225" spans="3:14" x14ac:dyDescent="0.3">
      <c r="C225" s="1"/>
      <c r="D225" s="1"/>
      <c r="E225" s="1"/>
      <c r="F225" s="1"/>
      <c r="G225" s="5"/>
      <c r="H225" s="5"/>
      <c r="I225" s="1"/>
      <c r="J225" s="1"/>
      <c r="K225" s="1"/>
      <c r="L225" s="1"/>
      <c r="M225" s="1"/>
      <c r="N225" s="1"/>
    </row>
    <row r="226" spans="3:14" x14ac:dyDescent="0.3">
      <c r="C226" s="1"/>
      <c r="D226" s="1"/>
      <c r="E226" s="1"/>
      <c r="F226" s="1"/>
      <c r="G226" s="5"/>
      <c r="H226" s="5"/>
      <c r="I226" s="1"/>
      <c r="J226" s="1"/>
      <c r="K226" s="1"/>
      <c r="L226" s="1"/>
      <c r="M226" s="1"/>
      <c r="N226" s="1"/>
    </row>
    <row r="227" spans="3:14" x14ac:dyDescent="0.3">
      <c r="C227" s="1"/>
      <c r="D227" s="1"/>
      <c r="E227" s="1"/>
      <c r="F227" s="1"/>
      <c r="G227" s="5"/>
      <c r="H227" s="5"/>
      <c r="I227" s="1"/>
      <c r="J227" s="1"/>
      <c r="K227" s="1"/>
      <c r="L227" s="1"/>
      <c r="M227" s="1"/>
      <c r="N227" s="1"/>
    </row>
    <row r="228" spans="3:14" x14ac:dyDescent="0.3">
      <c r="C228" s="1"/>
      <c r="D228" s="1"/>
      <c r="E228" s="1"/>
      <c r="F228" s="1"/>
      <c r="G228" s="5"/>
      <c r="H228" s="5"/>
      <c r="I228" s="1"/>
      <c r="J228" s="1"/>
      <c r="K228" s="1"/>
      <c r="L228" s="1"/>
      <c r="M228" s="1"/>
      <c r="N228" s="1"/>
    </row>
    <row r="229" spans="3:14" x14ac:dyDescent="0.3">
      <c r="C229" s="1"/>
      <c r="D229" s="1"/>
      <c r="E229" s="1"/>
      <c r="F229" s="1"/>
      <c r="G229" s="5"/>
      <c r="H229" s="5"/>
      <c r="I229" s="1"/>
      <c r="J229" s="1"/>
      <c r="K229" s="1"/>
      <c r="L229" s="1"/>
      <c r="M229" s="1"/>
      <c r="N229" s="1"/>
    </row>
    <row r="230" spans="3:14" x14ac:dyDescent="0.3">
      <c r="C230" s="1"/>
      <c r="D230" s="1"/>
      <c r="E230" s="1"/>
      <c r="F230" s="1"/>
      <c r="G230" s="5"/>
      <c r="H230" s="5"/>
      <c r="I230" s="1"/>
      <c r="J230" s="1"/>
      <c r="K230" s="1"/>
      <c r="L230" s="1"/>
      <c r="M230" s="1"/>
      <c r="N230" s="1"/>
    </row>
    <row r="231" spans="3:14" x14ac:dyDescent="0.3">
      <c r="C231" s="1"/>
      <c r="D231" s="1"/>
      <c r="E231" s="1"/>
      <c r="F231" s="1"/>
      <c r="G231" s="5"/>
      <c r="H231" s="5"/>
      <c r="I231" s="1"/>
      <c r="J231" s="1"/>
      <c r="K231" s="1"/>
      <c r="L231" s="1"/>
      <c r="M231" s="1"/>
      <c r="N231" s="1"/>
    </row>
    <row r="232" spans="3:14" x14ac:dyDescent="0.3">
      <c r="C232" s="1"/>
      <c r="D232" s="1"/>
      <c r="E232" s="1"/>
      <c r="F232" s="1"/>
      <c r="G232" s="5"/>
      <c r="H232" s="5"/>
      <c r="I232" s="1"/>
      <c r="J232" s="1"/>
      <c r="K232" s="1"/>
      <c r="L232" s="1"/>
      <c r="M232" s="1"/>
      <c r="N232" s="1"/>
    </row>
    <row r="233" spans="3:14" x14ac:dyDescent="0.3">
      <c r="C233" s="1"/>
      <c r="D233" s="1"/>
      <c r="E233" s="1"/>
      <c r="F233" s="1"/>
      <c r="G233" s="5"/>
      <c r="H233" s="5"/>
      <c r="I233" s="1"/>
      <c r="J233" s="1"/>
      <c r="K233" s="1"/>
      <c r="L233" s="1"/>
      <c r="M233" s="1"/>
      <c r="N233" s="1"/>
    </row>
    <row r="234" spans="3:14" x14ac:dyDescent="0.3">
      <c r="C234" s="1"/>
      <c r="D234" s="1"/>
      <c r="E234" s="1"/>
      <c r="F234" s="1"/>
      <c r="G234" s="5"/>
      <c r="H234" s="5"/>
      <c r="I234" s="1"/>
      <c r="J234" s="1"/>
      <c r="K234" s="1"/>
      <c r="L234" s="1"/>
      <c r="M234" s="1"/>
      <c r="N234" s="1"/>
    </row>
    <row r="235" spans="3:14" x14ac:dyDescent="0.3">
      <c r="C235" s="1"/>
      <c r="D235" s="1"/>
      <c r="E235" s="1"/>
      <c r="F235" s="1"/>
      <c r="G235" s="5"/>
      <c r="H235" s="5"/>
      <c r="I235" s="1"/>
      <c r="J235" s="1"/>
      <c r="K235" s="1"/>
      <c r="L235" s="1"/>
      <c r="M235" s="1"/>
      <c r="N235" s="1"/>
    </row>
    <row r="236" spans="3:14" x14ac:dyDescent="0.3">
      <c r="C236" s="1"/>
      <c r="D236" s="1"/>
      <c r="E236" s="1"/>
      <c r="F236" s="1"/>
      <c r="G236" s="5"/>
      <c r="H236" s="5"/>
      <c r="I236" s="1"/>
      <c r="J236" s="1"/>
      <c r="K236" s="1"/>
      <c r="L236" s="1"/>
      <c r="M236" s="1"/>
      <c r="N236" s="1"/>
    </row>
    <row r="237" spans="3:14" x14ac:dyDescent="0.3">
      <c r="C237" s="1"/>
      <c r="D237" s="1"/>
      <c r="E237" s="1"/>
      <c r="F237" s="1"/>
      <c r="G237" s="5"/>
      <c r="H237" s="5"/>
      <c r="I237" s="1"/>
      <c r="J237" s="1"/>
      <c r="K237" s="1"/>
      <c r="L237" s="1"/>
      <c r="M237" s="1"/>
      <c r="N237" s="1"/>
    </row>
    <row r="238" spans="3:14" x14ac:dyDescent="0.3">
      <c r="C238" s="1"/>
      <c r="D238" s="1"/>
      <c r="E238" s="1"/>
      <c r="F238" s="1"/>
      <c r="G238" s="5"/>
      <c r="H238" s="5"/>
      <c r="I238" s="1"/>
      <c r="J238" s="1"/>
      <c r="K238" s="1"/>
      <c r="L238" s="1"/>
      <c r="M238" s="1"/>
      <c r="N238" s="1"/>
    </row>
    <row r="239" spans="3:14" x14ac:dyDescent="0.3">
      <c r="C239" s="1"/>
      <c r="D239" s="1"/>
      <c r="E239" s="1"/>
      <c r="F239" s="1"/>
      <c r="G239" s="5"/>
      <c r="H239" s="5"/>
      <c r="I239" s="1"/>
      <c r="J239" s="1"/>
      <c r="K239" s="1"/>
      <c r="L239" s="1"/>
      <c r="M239" s="1"/>
      <c r="N239" s="1"/>
    </row>
    <row r="240" spans="3:14" x14ac:dyDescent="0.3">
      <c r="C240" s="1"/>
      <c r="D240" s="1"/>
      <c r="E240" s="1"/>
      <c r="F240" s="1"/>
      <c r="G240" s="5"/>
      <c r="H240" s="5"/>
      <c r="I240" s="1"/>
      <c r="J240" s="1"/>
      <c r="K240" s="1"/>
      <c r="L240" s="1"/>
      <c r="M240" s="1"/>
      <c r="N240" s="1"/>
    </row>
    <row r="241" spans="3:14" x14ac:dyDescent="0.3">
      <c r="C241" s="1"/>
      <c r="D241" s="1"/>
      <c r="E241" s="1"/>
      <c r="F241" s="1"/>
      <c r="G241" s="5"/>
      <c r="H241" s="5"/>
      <c r="I241" s="1"/>
      <c r="J241" s="1"/>
      <c r="K241" s="1"/>
      <c r="L241" s="1"/>
      <c r="M241" s="1"/>
      <c r="N241" s="1"/>
    </row>
    <row r="242" spans="3:14" x14ac:dyDescent="0.3">
      <c r="C242" s="1"/>
      <c r="D242" s="1"/>
      <c r="E242" s="1"/>
      <c r="F242" s="1"/>
      <c r="G242" s="5"/>
      <c r="H242" s="5"/>
      <c r="I242" s="1"/>
      <c r="J242" s="1"/>
      <c r="K242" s="1"/>
      <c r="L242" s="1"/>
      <c r="M242" s="1"/>
      <c r="N242" s="1"/>
    </row>
    <row r="243" spans="3:14" x14ac:dyDescent="0.3">
      <c r="C243" s="1"/>
      <c r="D243" s="1"/>
      <c r="E243" s="1"/>
      <c r="F243" s="1"/>
      <c r="G243" s="5"/>
      <c r="H243" s="5"/>
      <c r="I243" s="1"/>
      <c r="J243" s="1"/>
      <c r="K243" s="1"/>
      <c r="L243" s="1"/>
      <c r="M243" s="1"/>
      <c r="N243" s="1"/>
    </row>
    <row r="244" spans="3:14" x14ac:dyDescent="0.3">
      <c r="C244" s="1"/>
      <c r="D244" s="1"/>
      <c r="E244" s="1"/>
      <c r="F244" s="1"/>
      <c r="G244" s="5"/>
      <c r="H244" s="5"/>
      <c r="I244" s="1"/>
      <c r="J244" s="1"/>
      <c r="K244" s="1"/>
      <c r="L244" s="1"/>
      <c r="M244" s="1"/>
      <c r="N244" s="1"/>
    </row>
    <row r="245" spans="3:14" x14ac:dyDescent="0.3">
      <c r="C245" s="1"/>
      <c r="D245" s="1"/>
      <c r="E245" s="1"/>
      <c r="F245" s="1"/>
      <c r="G245" s="5"/>
      <c r="H245" s="5"/>
      <c r="I245" s="1"/>
      <c r="J245" s="1"/>
      <c r="K245" s="1"/>
      <c r="L245" s="1"/>
      <c r="M245" s="1"/>
      <c r="N245" s="1"/>
    </row>
    <row r="246" spans="3:14" x14ac:dyDescent="0.3">
      <c r="C246" s="1"/>
      <c r="D246" s="1"/>
      <c r="E246" s="1"/>
      <c r="F246" s="1"/>
      <c r="G246" s="5"/>
      <c r="H246" s="5"/>
      <c r="I246" s="1"/>
      <c r="J246" s="1"/>
      <c r="K246" s="1"/>
      <c r="L246" s="1"/>
      <c r="M246" s="1"/>
      <c r="N246" s="1"/>
    </row>
    <row r="247" spans="3:14" x14ac:dyDescent="0.3">
      <c r="C247" s="1"/>
      <c r="D247" s="1"/>
      <c r="E247" s="1"/>
      <c r="F247" s="1"/>
      <c r="G247" s="5"/>
      <c r="H247" s="5"/>
      <c r="I247" s="1"/>
      <c r="J247" s="1"/>
      <c r="K247" s="1"/>
      <c r="L247" s="1"/>
      <c r="M247" s="1"/>
      <c r="N247" s="1"/>
    </row>
    <row r="248" spans="3:14" x14ac:dyDescent="0.3">
      <c r="C248" s="1"/>
      <c r="D248" s="1"/>
      <c r="E248" s="1"/>
      <c r="F248" s="1"/>
      <c r="G248" s="5"/>
      <c r="H248" s="5"/>
      <c r="I248" s="1"/>
      <c r="J248" s="1"/>
      <c r="K248" s="1"/>
      <c r="L248" s="1"/>
      <c r="M248" s="1"/>
      <c r="N248" s="1"/>
    </row>
    <row r="249" spans="3:14" x14ac:dyDescent="0.3">
      <c r="C249" s="1"/>
      <c r="D249" s="1"/>
      <c r="E249" s="1"/>
      <c r="F249" s="1"/>
      <c r="G249" s="5"/>
      <c r="H249" s="5"/>
      <c r="I249" s="1"/>
      <c r="J249" s="1"/>
      <c r="K249" s="1"/>
      <c r="L249" s="1"/>
      <c r="M249" s="1"/>
      <c r="N249" s="1"/>
    </row>
    <row r="250" spans="3:14" x14ac:dyDescent="0.3">
      <c r="C250" s="1"/>
      <c r="D250" s="1"/>
      <c r="E250" s="1"/>
      <c r="F250" s="1"/>
      <c r="G250" s="5"/>
      <c r="H250" s="5"/>
      <c r="I250" s="1"/>
      <c r="J250" s="1"/>
      <c r="K250" s="1"/>
      <c r="L250" s="1"/>
      <c r="M250" s="1"/>
      <c r="N250" s="1"/>
    </row>
    <row r="251" spans="3:14" x14ac:dyDescent="0.3">
      <c r="C251" s="1"/>
      <c r="D251" s="1"/>
      <c r="E251" s="1"/>
      <c r="F251" s="1"/>
      <c r="G251" s="5"/>
      <c r="H251" s="5"/>
      <c r="I251" s="1"/>
      <c r="J251" s="1"/>
      <c r="K251" s="1"/>
      <c r="L251" s="1"/>
      <c r="M251" s="1"/>
      <c r="N251" s="1"/>
    </row>
    <row r="252" spans="3:14" x14ac:dyDescent="0.3">
      <c r="C252" s="1"/>
      <c r="D252" s="1"/>
      <c r="E252" s="1"/>
      <c r="F252" s="1"/>
      <c r="G252" s="5"/>
      <c r="H252" s="5"/>
      <c r="I252" s="1"/>
      <c r="J252" s="1"/>
      <c r="K252" s="1"/>
      <c r="L252" s="1"/>
      <c r="M252" s="1"/>
      <c r="N252" s="1"/>
    </row>
    <row r="253" spans="3:14" x14ac:dyDescent="0.3">
      <c r="C253" s="1"/>
      <c r="D253" s="1"/>
      <c r="E253" s="1"/>
      <c r="F253" s="1"/>
      <c r="G253" s="5"/>
      <c r="H253" s="5"/>
      <c r="I253" s="1"/>
      <c r="J253" s="1"/>
      <c r="K253" s="1"/>
      <c r="L253" s="1"/>
      <c r="M253" s="1"/>
      <c r="N253" s="1"/>
    </row>
    <row r="254" spans="3:14" x14ac:dyDescent="0.3">
      <c r="C254" s="1"/>
      <c r="D254" s="1"/>
      <c r="E254" s="1"/>
      <c r="F254" s="1"/>
      <c r="G254" s="5"/>
      <c r="H254" s="5"/>
      <c r="I254" s="1"/>
      <c r="J254" s="1"/>
      <c r="K254" s="1"/>
      <c r="L254" s="1"/>
      <c r="M254" s="1"/>
      <c r="N254" s="1"/>
    </row>
    <row r="255" spans="3:14" x14ac:dyDescent="0.3">
      <c r="C255" s="1"/>
      <c r="D255" s="1"/>
      <c r="E255" s="1"/>
      <c r="F255" s="1"/>
      <c r="G255" s="5"/>
      <c r="H255" s="5"/>
      <c r="I255" s="1"/>
      <c r="J255" s="1"/>
      <c r="K255" s="1"/>
      <c r="L255" s="1"/>
      <c r="M255" s="1"/>
      <c r="N255" s="1"/>
    </row>
    <row r="256" spans="3:14" x14ac:dyDescent="0.3">
      <c r="C256" s="1"/>
      <c r="D256" s="1"/>
      <c r="E256" s="1"/>
      <c r="F256" s="1"/>
      <c r="G256" s="5"/>
      <c r="H256" s="5"/>
      <c r="I256" s="1"/>
      <c r="J256" s="1"/>
      <c r="K256" s="1"/>
      <c r="L256" s="1"/>
      <c r="M256" s="1"/>
      <c r="N256" s="1"/>
    </row>
    <row r="257" spans="3:14" x14ac:dyDescent="0.3">
      <c r="C257" s="1"/>
      <c r="D257" s="1"/>
      <c r="E257" s="1"/>
      <c r="F257" s="1"/>
      <c r="G257" s="5"/>
      <c r="H257" s="5"/>
      <c r="I257" s="1"/>
      <c r="J257" s="1"/>
      <c r="K257" s="1"/>
      <c r="L257" s="1"/>
      <c r="M257" s="1"/>
      <c r="N257" s="1"/>
    </row>
    <row r="258" spans="3:14" x14ac:dyDescent="0.3">
      <c r="C258" s="1"/>
      <c r="D258" s="1"/>
      <c r="E258" s="1"/>
      <c r="F258" s="1"/>
      <c r="G258" s="5"/>
      <c r="H258" s="5"/>
      <c r="I258" s="1"/>
      <c r="J258" s="1"/>
      <c r="K258" s="1"/>
      <c r="L258" s="1"/>
      <c r="M258" s="1"/>
      <c r="N258" s="1"/>
    </row>
    <row r="259" spans="3:14" x14ac:dyDescent="0.3">
      <c r="C259" s="1"/>
      <c r="D259" s="1"/>
      <c r="E259" s="1"/>
      <c r="F259" s="1"/>
      <c r="G259" s="5"/>
      <c r="H259" s="5"/>
      <c r="I259" s="1"/>
      <c r="J259" s="1"/>
      <c r="K259" s="1"/>
      <c r="L259" s="1"/>
      <c r="M259" s="1"/>
      <c r="N259" s="1"/>
    </row>
    <row r="260" spans="3:14" x14ac:dyDescent="0.3">
      <c r="C260" s="1"/>
      <c r="D260" s="1"/>
      <c r="E260" s="1"/>
      <c r="F260" s="1"/>
      <c r="G260" s="5"/>
      <c r="H260" s="5"/>
      <c r="I260" s="1"/>
      <c r="J260" s="1"/>
      <c r="K260" s="1"/>
      <c r="L260" s="1"/>
      <c r="M260" s="1"/>
      <c r="N260" s="1"/>
    </row>
    <row r="261" spans="3:14" x14ac:dyDescent="0.3">
      <c r="C261" s="1"/>
      <c r="D261" s="1"/>
      <c r="E261" s="1"/>
      <c r="F261" s="1"/>
      <c r="G261" s="5"/>
      <c r="H261" s="5"/>
      <c r="I261" s="1"/>
      <c r="J261" s="1"/>
      <c r="K261" s="1"/>
      <c r="L261" s="1"/>
      <c r="M261" s="1"/>
      <c r="N261" s="1"/>
    </row>
    <row r="262" spans="3:14" x14ac:dyDescent="0.3">
      <c r="C262" s="1"/>
      <c r="D262" s="1"/>
      <c r="E262" s="1"/>
      <c r="F262" s="1"/>
      <c r="G262" s="5"/>
      <c r="H262" s="5"/>
      <c r="I262" s="1"/>
      <c r="J262" s="1"/>
      <c r="K262" s="1"/>
      <c r="L262" s="1"/>
      <c r="M262" s="1"/>
      <c r="N262" s="1"/>
    </row>
    <row r="263" spans="3:14" x14ac:dyDescent="0.3">
      <c r="C263" s="1"/>
      <c r="D263" s="1"/>
      <c r="E263" s="1"/>
      <c r="F263" s="1"/>
      <c r="G263" s="5"/>
      <c r="H263" s="5"/>
      <c r="I263" s="1"/>
      <c r="J263" s="1"/>
      <c r="K263" s="1"/>
      <c r="L263" s="1"/>
      <c r="M263" s="1"/>
      <c r="N263" s="1"/>
    </row>
    <row r="264" spans="3:14" x14ac:dyDescent="0.3">
      <c r="C264" s="1"/>
      <c r="D264" s="1"/>
      <c r="E264" s="1"/>
      <c r="F264" s="1"/>
      <c r="G264" s="5"/>
      <c r="H264" s="5"/>
      <c r="I264" s="1"/>
      <c r="J264" s="1"/>
      <c r="K264" s="1"/>
      <c r="L264" s="1"/>
      <c r="M264" s="1"/>
      <c r="N264" s="1"/>
    </row>
    <row r="265" spans="3:14" x14ac:dyDescent="0.3">
      <c r="C265" s="1"/>
      <c r="D265" s="1"/>
      <c r="E265" s="1"/>
      <c r="F265" s="1"/>
      <c r="G265" s="5"/>
      <c r="H265" s="5"/>
      <c r="I265" s="1"/>
      <c r="J265" s="1"/>
      <c r="K265" s="1"/>
      <c r="L265" s="1"/>
      <c r="M265" s="1"/>
      <c r="N265" s="1"/>
    </row>
    <row r="266" spans="3:14" x14ac:dyDescent="0.3">
      <c r="C266" s="1"/>
      <c r="D266" s="1"/>
      <c r="E266" s="1"/>
      <c r="F266" s="1"/>
      <c r="G266" s="5"/>
      <c r="H266" s="5"/>
      <c r="I266" s="1"/>
      <c r="J266" s="1"/>
      <c r="K266" s="1"/>
      <c r="L266" s="1"/>
      <c r="M266" s="1"/>
      <c r="N266" s="1"/>
    </row>
  </sheetData>
  <mergeCells count="33">
    <mergeCell ref="C77:N77"/>
    <mergeCell ref="D10:H10"/>
    <mergeCell ref="D11:H11"/>
    <mergeCell ref="K8:N8"/>
    <mergeCell ref="K9:N9"/>
    <mergeCell ref="K10:N10"/>
    <mergeCell ref="K11:N11"/>
    <mergeCell ref="L12:N12"/>
    <mergeCell ref="C19:N19"/>
    <mergeCell ref="C28:N28"/>
    <mergeCell ref="C65:N65"/>
    <mergeCell ref="C69:N69"/>
    <mergeCell ref="C16:C17"/>
    <mergeCell ref="D16:D17"/>
    <mergeCell ref="E16:E17"/>
    <mergeCell ref="F16:F17"/>
    <mergeCell ref="G16:G17"/>
    <mergeCell ref="H16:H17"/>
    <mergeCell ref="L16:N16"/>
    <mergeCell ref="D12:F12"/>
    <mergeCell ref="D13:E13"/>
    <mergeCell ref="J16:K16"/>
    <mergeCell ref="I16:I17"/>
    <mergeCell ref="C5:D5"/>
    <mergeCell ref="C6:D6"/>
    <mergeCell ref="K1:N1"/>
    <mergeCell ref="K2:N2"/>
    <mergeCell ref="K3:N3"/>
    <mergeCell ref="K4:N4"/>
    <mergeCell ref="C1:D1"/>
    <mergeCell ref="C2:D2"/>
    <mergeCell ref="C3:D3"/>
    <mergeCell ref="C4:D4"/>
  </mergeCells>
  <pageMargins left="0.70866141732283472" right="0.11811023622047245" top="0.19685039370078741" bottom="0.15748031496062992" header="0.31496062992125984" footer="0.31496062992125984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S133"/>
  <sheetViews>
    <sheetView topLeftCell="A19" zoomScale="55" zoomScaleNormal="55" workbookViewId="0">
      <selection activeCell="E32" sqref="E32:F32"/>
    </sheetView>
  </sheetViews>
  <sheetFormatPr defaultRowHeight="14.4" x14ac:dyDescent="0.3"/>
  <cols>
    <col min="4" max="4" width="13" customWidth="1"/>
    <col min="5" max="5" width="26" customWidth="1"/>
    <col min="6" max="6" width="10" customWidth="1"/>
    <col min="7" max="7" width="21.6640625" customWidth="1"/>
    <col min="8" max="8" width="18.88671875" style="7" customWidth="1"/>
    <col min="9" max="9" width="11.44140625" customWidth="1"/>
    <col min="10" max="10" width="16.88671875" customWidth="1"/>
    <col min="11" max="11" width="9.109375" style="7"/>
    <col min="14" max="14" width="15" customWidth="1"/>
    <col min="15" max="15" width="12.6640625" customWidth="1"/>
    <col min="16" max="16" width="13.109375" customWidth="1"/>
    <col min="17" max="17" width="12" customWidth="1"/>
  </cols>
  <sheetData>
    <row r="1" spans="3:19" s="8" customFormat="1" ht="13.8" x14ac:dyDescent="0.25">
      <c r="D1" s="91"/>
      <c r="E1" s="91"/>
      <c r="H1" s="16"/>
      <c r="K1" s="16"/>
      <c r="N1" s="91" t="str">
        <f>Лист2!K1</f>
        <v>Утверждаю:</v>
      </c>
      <c r="O1" s="91"/>
      <c r="P1" s="91"/>
      <c r="Q1" s="91"/>
    </row>
    <row r="2" spans="3:19" s="8" customFormat="1" ht="13.8" x14ac:dyDescent="0.25">
      <c r="D2" s="91"/>
      <c r="E2" s="91"/>
      <c r="H2" s="16"/>
      <c r="K2" s="16"/>
      <c r="N2" s="91" t="str">
        <f>Лист2!K2</f>
        <v>Генеральный директор</v>
      </c>
      <c r="O2" s="91"/>
      <c r="P2" s="91"/>
      <c r="Q2" s="91"/>
    </row>
    <row r="3" spans="3:19" s="8" customFormat="1" ht="13.8" x14ac:dyDescent="0.25">
      <c r="D3" s="91"/>
      <c r="E3" s="91"/>
      <c r="H3" s="16"/>
      <c r="K3" s="16"/>
      <c r="N3" s="91" t="str">
        <f>Лист2!K3</f>
        <v xml:space="preserve"> АО "МСК Энерго"</v>
      </c>
      <c r="O3" s="91"/>
      <c r="P3" s="91"/>
      <c r="Q3" s="91"/>
    </row>
    <row r="4" spans="3:19" s="8" customFormat="1" ht="33.75" customHeight="1" x14ac:dyDescent="0.25">
      <c r="D4" s="91"/>
      <c r="E4" s="91"/>
      <c r="H4" s="16"/>
      <c r="K4" s="16"/>
      <c r="N4" s="91" t="str">
        <f>Лист2!K4</f>
        <v>_______________А.В.Прокопенко</v>
      </c>
      <c r="O4" s="91"/>
      <c r="P4" s="91"/>
      <c r="Q4" s="91"/>
    </row>
    <row r="5" spans="3:19" s="8" customFormat="1" ht="30.75" customHeight="1" x14ac:dyDescent="0.25">
      <c r="D5" s="91"/>
      <c r="E5" s="91"/>
      <c r="H5" s="16"/>
      <c r="K5" s="16"/>
      <c r="N5" s="8" t="str">
        <f>Лист2!K5</f>
        <v>м.п.</v>
      </c>
    </row>
    <row r="6" spans="3:19" s="8" customFormat="1" ht="13.8" x14ac:dyDescent="0.25">
      <c r="D6" s="92"/>
      <c r="E6" s="92"/>
      <c r="H6" s="16"/>
      <c r="K6" s="16"/>
    </row>
    <row r="7" spans="3:19" s="8" customFormat="1" ht="13.8" x14ac:dyDescent="0.25">
      <c r="H7" s="16"/>
      <c r="K7" s="16"/>
    </row>
    <row r="8" spans="3:19" s="8" customFormat="1" ht="13.8" x14ac:dyDescent="0.25">
      <c r="H8" s="16"/>
      <c r="K8" s="16"/>
      <c r="N8" s="91"/>
      <c r="O8" s="91"/>
      <c r="P8" s="91"/>
      <c r="Q8" s="91"/>
    </row>
    <row r="9" spans="3:19" s="8" customFormat="1" ht="13.8" x14ac:dyDescent="0.25">
      <c r="H9" s="16"/>
      <c r="K9" s="16"/>
      <c r="N9" s="91"/>
      <c r="O9" s="91"/>
      <c r="P9" s="91"/>
      <c r="Q9" s="91"/>
    </row>
    <row r="10" spans="3:19" x14ac:dyDescent="0.3">
      <c r="C10" s="8"/>
      <c r="D10" s="8"/>
      <c r="E10" s="8"/>
      <c r="F10" s="8"/>
      <c r="G10" s="8"/>
      <c r="H10" s="16"/>
      <c r="I10" s="8"/>
      <c r="J10" s="8"/>
      <c r="K10" s="16"/>
      <c r="L10" s="8"/>
      <c r="M10" s="8"/>
      <c r="N10" s="91"/>
      <c r="O10" s="91"/>
      <c r="P10" s="91"/>
      <c r="Q10" s="91"/>
      <c r="R10" s="8"/>
      <c r="S10" s="8"/>
    </row>
    <row r="11" spans="3:19" x14ac:dyDescent="0.3">
      <c r="C11" s="8"/>
      <c r="D11" s="42" t="s">
        <v>0</v>
      </c>
      <c r="E11" s="121" t="s">
        <v>9</v>
      </c>
      <c r="F11" s="121"/>
      <c r="G11" s="121"/>
      <c r="H11" s="121"/>
      <c r="I11" s="121"/>
      <c r="J11" s="121"/>
      <c r="K11" s="121"/>
      <c r="L11" s="121"/>
      <c r="M11" s="8"/>
      <c r="N11" s="91"/>
      <c r="O11" s="91"/>
      <c r="P11" s="91"/>
      <c r="Q11" s="91"/>
      <c r="R11" s="8"/>
      <c r="S11" s="8"/>
    </row>
    <row r="12" spans="3:19" ht="27" customHeight="1" x14ac:dyDescent="0.3">
      <c r="C12" s="8"/>
      <c r="D12" s="42" t="s">
        <v>43</v>
      </c>
      <c r="E12" s="121" t="s">
        <v>44</v>
      </c>
      <c r="F12" s="121"/>
      <c r="G12" s="121"/>
      <c r="H12" s="121"/>
      <c r="I12" s="121"/>
      <c r="J12" s="121"/>
      <c r="K12" s="121"/>
      <c r="L12" s="121"/>
      <c r="M12" s="8"/>
      <c r="N12" s="91"/>
      <c r="O12" s="91"/>
      <c r="P12" s="91"/>
      <c r="Q12" s="91"/>
      <c r="R12" s="8"/>
      <c r="S12" s="8"/>
    </row>
    <row r="13" spans="3:19" ht="17.399999999999999" x14ac:dyDescent="0.3">
      <c r="C13" s="8"/>
      <c r="D13" s="10"/>
      <c r="E13" s="99" t="str">
        <f>Лист1!E13</f>
        <v>АО "МСК Энерго"</v>
      </c>
      <c r="F13" s="99"/>
      <c r="G13" s="99"/>
      <c r="H13" s="17"/>
      <c r="I13" s="10"/>
      <c r="J13" s="10"/>
      <c r="K13" s="17"/>
      <c r="L13" s="10"/>
      <c r="M13" s="8"/>
      <c r="N13" s="8"/>
      <c r="O13" s="91"/>
      <c r="P13" s="91"/>
      <c r="Q13" s="91"/>
      <c r="R13" s="8"/>
      <c r="S13" s="8"/>
    </row>
    <row r="14" spans="3:19" ht="15" customHeight="1" x14ac:dyDescent="0.3">
      <c r="C14" s="8"/>
      <c r="D14" s="10"/>
      <c r="E14" s="123" t="s">
        <v>12</v>
      </c>
      <c r="F14" s="123"/>
      <c r="G14" s="123"/>
      <c r="H14" s="17"/>
      <c r="I14" s="10"/>
      <c r="J14" s="10"/>
      <c r="K14" s="17"/>
      <c r="L14" s="10"/>
      <c r="M14" s="8"/>
      <c r="N14" s="8"/>
      <c r="O14" s="8"/>
      <c r="P14" s="8"/>
      <c r="Q14" s="8"/>
      <c r="R14" s="8"/>
      <c r="S14" s="8"/>
    </row>
    <row r="15" spans="3:19" x14ac:dyDescent="0.3">
      <c r="C15" s="8"/>
      <c r="D15" s="8"/>
      <c r="E15" s="8"/>
      <c r="F15" s="8"/>
      <c r="G15" s="8"/>
      <c r="H15" s="16"/>
      <c r="I15" s="8"/>
      <c r="J15" s="8"/>
      <c r="K15" s="16"/>
      <c r="L15" s="8"/>
      <c r="M15" s="8"/>
      <c r="N15" s="8"/>
      <c r="O15" s="8"/>
      <c r="P15" s="8"/>
      <c r="Q15" s="8"/>
      <c r="R15" s="8"/>
      <c r="S15" s="8"/>
    </row>
    <row r="16" spans="3:19" x14ac:dyDescent="0.3">
      <c r="C16" s="8"/>
      <c r="D16" s="125" t="s">
        <v>15</v>
      </c>
      <c r="E16" s="125" t="s">
        <v>16</v>
      </c>
      <c r="F16" s="125" t="s">
        <v>17</v>
      </c>
      <c r="G16" s="124" t="s">
        <v>45</v>
      </c>
      <c r="H16" s="124"/>
      <c r="I16" s="124"/>
      <c r="J16" s="124"/>
      <c r="K16" s="124" t="s">
        <v>46</v>
      </c>
      <c r="L16" s="124"/>
      <c r="M16" s="124"/>
      <c r="N16" s="124"/>
      <c r="O16" s="124"/>
      <c r="P16" s="124"/>
      <c r="Q16" s="124"/>
      <c r="R16" s="18"/>
      <c r="S16" s="8"/>
    </row>
    <row r="17" spans="3:19" ht="121.5" customHeight="1" x14ac:dyDescent="0.3">
      <c r="C17" s="8"/>
      <c r="D17" s="126"/>
      <c r="E17" s="126"/>
      <c r="F17" s="126"/>
      <c r="G17" s="119" t="s">
        <v>47</v>
      </c>
      <c r="H17" s="122" t="s">
        <v>48</v>
      </c>
      <c r="I17" s="119" t="s">
        <v>49</v>
      </c>
      <c r="J17" s="119" t="s">
        <v>50</v>
      </c>
      <c r="K17" s="128" t="s">
        <v>51</v>
      </c>
      <c r="L17" s="129" t="s">
        <v>52</v>
      </c>
      <c r="M17" s="130"/>
      <c r="N17" s="26" t="s">
        <v>55</v>
      </c>
      <c r="O17" s="26" t="s">
        <v>57</v>
      </c>
      <c r="P17" s="26" t="s">
        <v>58</v>
      </c>
      <c r="Q17" s="26" t="s">
        <v>59</v>
      </c>
      <c r="R17" s="18"/>
      <c r="S17" s="8"/>
    </row>
    <row r="18" spans="3:19" ht="71.25" customHeight="1" x14ac:dyDescent="0.3">
      <c r="C18" s="8"/>
      <c r="D18" s="127"/>
      <c r="E18" s="127"/>
      <c r="F18" s="127"/>
      <c r="G18" s="115"/>
      <c r="H18" s="94"/>
      <c r="I18" s="115"/>
      <c r="J18" s="115"/>
      <c r="K18" s="122"/>
      <c r="L18" s="24" t="s">
        <v>53</v>
      </c>
      <c r="M18" s="24" t="s">
        <v>54</v>
      </c>
      <c r="N18" s="24" t="s">
        <v>56</v>
      </c>
      <c r="O18" s="24" t="s">
        <v>56</v>
      </c>
      <c r="P18" s="24" t="s">
        <v>56</v>
      </c>
      <c r="Q18" s="24" t="s">
        <v>56</v>
      </c>
      <c r="R18" s="18"/>
      <c r="S18" s="8"/>
    </row>
    <row r="19" spans="3:19" x14ac:dyDescent="0.3">
      <c r="C19" s="8"/>
      <c r="D19" s="22">
        <v>1</v>
      </c>
      <c r="E19" s="22">
        <v>2</v>
      </c>
      <c r="F19" s="22">
        <v>3</v>
      </c>
      <c r="G19" s="22">
        <v>13</v>
      </c>
      <c r="H19" s="22">
        <v>14</v>
      </c>
      <c r="I19" s="22">
        <v>15</v>
      </c>
      <c r="J19" s="22">
        <v>16</v>
      </c>
      <c r="K19" s="22">
        <v>17</v>
      </c>
      <c r="L19" s="22">
        <v>18</v>
      </c>
      <c r="M19" s="22">
        <v>19</v>
      </c>
      <c r="N19" s="22">
        <v>20</v>
      </c>
      <c r="O19" s="22">
        <v>21</v>
      </c>
      <c r="P19" s="36">
        <v>22</v>
      </c>
      <c r="Q19" s="36">
        <v>23</v>
      </c>
      <c r="R19" s="18"/>
      <c r="S19" s="8"/>
    </row>
    <row r="20" spans="3:19" x14ac:dyDescent="0.3">
      <c r="C20" s="8"/>
      <c r="D20" s="116" t="s">
        <v>31</v>
      </c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31"/>
      <c r="Q20" s="132"/>
      <c r="R20" s="18"/>
      <c r="S20" s="8"/>
    </row>
    <row r="21" spans="3:19" ht="42" x14ac:dyDescent="0.3">
      <c r="C21" s="8"/>
      <c r="D21" s="22">
        <v>1</v>
      </c>
      <c r="E21" s="25" t="s">
        <v>28</v>
      </c>
      <c r="F21" s="25"/>
      <c r="G21" s="25"/>
      <c r="H21" s="22"/>
      <c r="I21" s="25"/>
      <c r="J21" s="25"/>
      <c r="K21" s="22"/>
      <c r="L21" s="25"/>
      <c r="M21" s="25"/>
      <c r="N21" s="25"/>
      <c r="O21" s="25"/>
      <c r="P21" s="19"/>
      <c r="Q21" s="19"/>
      <c r="R21" s="8"/>
      <c r="S21" s="8"/>
    </row>
    <row r="22" spans="3:19" ht="69.599999999999994" x14ac:dyDescent="0.3">
      <c r="C22" s="8"/>
      <c r="D22" s="22">
        <v>2</v>
      </c>
      <c r="E22" s="25" t="s">
        <v>84</v>
      </c>
      <c r="F22" s="25"/>
      <c r="G22" s="25"/>
      <c r="H22" s="22"/>
      <c r="I22" s="25"/>
      <c r="J22" s="25"/>
      <c r="K22" s="22"/>
      <c r="L22" s="25"/>
      <c r="M22" s="25"/>
      <c r="N22" s="25"/>
      <c r="O22" s="25"/>
      <c r="P22" s="19"/>
      <c r="Q22" s="19"/>
      <c r="R22" s="8"/>
      <c r="S22" s="8"/>
    </row>
    <row r="23" spans="3:19" ht="97.2" x14ac:dyDescent="0.3">
      <c r="C23" s="8"/>
      <c r="D23" s="22">
        <v>3</v>
      </c>
      <c r="E23" s="25" t="s">
        <v>30</v>
      </c>
      <c r="F23" s="25"/>
      <c r="G23" s="25"/>
      <c r="H23" s="22"/>
      <c r="I23" s="25"/>
      <c r="J23" s="25"/>
      <c r="K23" s="22"/>
      <c r="L23" s="25"/>
      <c r="M23" s="25"/>
      <c r="N23" s="25"/>
      <c r="O23" s="25"/>
      <c r="P23" s="19"/>
      <c r="Q23" s="19"/>
      <c r="R23" s="8"/>
      <c r="S23" s="8"/>
    </row>
    <row r="24" spans="3:19" ht="123" customHeight="1" x14ac:dyDescent="0.3">
      <c r="C24" s="8"/>
      <c r="D24" s="65"/>
      <c r="E24" s="81" t="str">
        <f>Лист2!D23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F24" s="81" t="str">
        <f>Лист2!E23</f>
        <v>I_2_N</v>
      </c>
      <c r="G24" s="65" t="s">
        <v>143</v>
      </c>
      <c r="H24" s="65"/>
      <c r="I24" s="68"/>
      <c r="J24" s="68"/>
      <c r="K24" s="65">
        <v>2018</v>
      </c>
      <c r="L24" s="68"/>
      <c r="M24" s="65" t="s">
        <v>111</v>
      </c>
      <c r="N24" s="65" t="s">
        <v>112</v>
      </c>
      <c r="O24" s="65" t="s">
        <v>111</v>
      </c>
      <c r="P24" s="69" t="s">
        <v>111</v>
      </c>
      <c r="Q24" s="65" t="s">
        <v>111</v>
      </c>
      <c r="R24" s="8"/>
      <c r="S24" s="8"/>
    </row>
    <row r="25" spans="3:19" ht="123" customHeight="1" x14ac:dyDescent="0.3">
      <c r="C25" s="8"/>
      <c r="D25" s="65"/>
      <c r="E25" s="81" t="str">
        <f>Лист2!D24</f>
        <v>Реконструкция ТП-16 с заменой трансформатора 400 кВА на 630 кВА  
по адресу:  МО,  г. Королёв, ул. Ленина , у д.17</v>
      </c>
      <c r="F25" s="81" t="str">
        <f>Лист2!E24</f>
        <v>I_4_N</v>
      </c>
      <c r="G25" s="65" t="s">
        <v>143</v>
      </c>
      <c r="H25" s="65"/>
      <c r="I25" s="68"/>
      <c r="J25" s="68"/>
      <c r="K25" s="65">
        <v>2018</v>
      </c>
      <c r="L25" s="68"/>
      <c r="M25" s="65" t="s">
        <v>111</v>
      </c>
      <c r="N25" s="65" t="s">
        <v>112</v>
      </c>
      <c r="O25" s="65" t="s">
        <v>111</v>
      </c>
      <c r="P25" s="69" t="s">
        <v>111</v>
      </c>
      <c r="Q25" s="65" t="s">
        <v>111</v>
      </c>
      <c r="R25" s="8"/>
      <c r="S25" s="8"/>
    </row>
    <row r="26" spans="3:19" ht="123" customHeight="1" x14ac:dyDescent="0.3">
      <c r="C26" s="8"/>
      <c r="D26" s="65"/>
      <c r="E26" s="81" t="str">
        <f>Лист2!D25</f>
        <v>Реконструкция ТП-152, установка щита ЩО-70 в РУ-0,4 кВ  по адресу: МО, г. Королев, ул. Горького , дом № 4-6</v>
      </c>
      <c r="F26" s="81" t="str">
        <f>Лист2!E25</f>
        <v>I_5_N</v>
      </c>
      <c r="G26" s="65" t="s">
        <v>143</v>
      </c>
      <c r="H26" s="65"/>
      <c r="I26" s="68"/>
      <c r="J26" s="68"/>
      <c r="K26" s="65">
        <v>2018</v>
      </c>
      <c r="L26" s="68"/>
      <c r="M26" s="65" t="s">
        <v>111</v>
      </c>
      <c r="N26" s="65" t="s">
        <v>112</v>
      </c>
      <c r="O26" s="65" t="s">
        <v>111</v>
      </c>
      <c r="P26" s="69" t="s">
        <v>111</v>
      </c>
      <c r="Q26" s="65" t="s">
        <v>111</v>
      </c>
      <c r="R26" s="8"/>
      <c r="S26" s="8"/>
    </row>
    <row r="27" spans="3:19" ht="123" customHeight="1" x14ac:dyDescent="0.3">
      <c r="C27" s="8"/>
      <c r="D27" s="65"/>
      <c r="E27" s="81" t="str">
        <f>Лист2!D26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F27" s="81" t="str">
        <f>Лист2!E26</f>
        <v>I_6_N</v>
      </c>
      <c r="G27" s="65" t="s">
        <v>143</v>
      </c>
      <c r="H27" s="65"/>
      <c r="I27" s="68"/>
      <c r="J27" s="68"/>
      <c r="K27" s="65">
        <v>2018</v>
      </c>
      <c r="L27" s="68"/>
      <c r="M27" s="65" t="s">
        <v>111</v>
      </c>
      <c r="N27" s="65" t="s">
        <v>112</v>
      </c>
      <c r="O27" s="65" t="s">
        <v>111</v>
      </c>
      <c r="P27" s="69" t="s">
        <v>111</v>
      </c>
      <c r="Q27" s="65" t="s">
        <v>111</v>
      </c>
      <c r="R27" s="8"/>
      <c r="S27" s="8"/>
    </row>
    <row r="28" spans="3:19" ht="123" customHeight="1" x14ac:dyDescent="0.3">
      <c r="C28" s="8"/>
      <c r="D28" s="65"/>
      <c r="E28" s="81" t="str">
        <f>Лист2!D27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F28" s="81" t="str">
        <f>Лист2!E27</f>
        <v>I_7_N</v>
      </c>
      <c r="G28" s="65" t="s">
        <v>143</v>
      </c>
      <c r="H28" s="65"/>
      <c r="I28" s="68"/>
      <c r="J28" s="68"/>
      <c r="K28" s="65">
        <v>2018</v>
      </c>
      <c r="L28" s="68"/>
      <c r="M28" s="65" t="s">
        <v>111</v>
      </c>
      <c r="N28" s="65" t="s">
        <v>112</v>
      </c>
      <c r="O28" s="65" t="s">
        <v>111</v>
      </c>
      <c r="P28" s="69" t="s">
        <v>111</v>
      </c>
      <c r="Q28" s="65" t="s">
        <v>111</v>
      </c>
      <c r="R28" s="8"/>
      <c r="S28" s="8"/>
    </row>
    <row r="29" spans="3:19" x14ac:dyDescent="0.3">
      <c r="C29" s="8"/>
      <c r="D29" s="120" t="s">
        <v>32</v>
      </c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9"/>
      <c r="Q29" s="19"/>
      <c r="R29" s="8"/>
      <c r="S29" s="8"/>
    </row>
    <row r="30" spans="3:19" ht="45" customHeight="1" x14ac:dyDescent="0.3">
      <c r="C30" s="8"/>
      <c r="D30" s="22">
        <v>4</v>
      </c>
      <c r="E30" s="25" t="s">
        <v>33</v>
      </c>
      <c r="F30" s="25"/>
      <c r="G30" s="35"/>
      <c r="H30" s="22"/>
      <c r="I30" s="25"/>
      <c r="J30" s="25"/>
      <c r="K30" s="22"/>
      <c r="L30" s="25"/>
      <c r="M30" s="25"/>
      <c r="N30" s="25"/>
      <c r="O30" s="25"/>
      <c r="P30" s="19"/>
      <c r="Q30" s="19"/>
      <c r="R30" s="8"/>
      <c r="S30" s="8"/>
    </row>
    <row r="31" spans="3:19" ht="55.2" x14ac:dyDescent="0.3">
      <c r="C31" s="8"/>
      <c r="D31" s="22">
        <v>5</v>
      </c>
      <c r="E31" s="48" t="s">
        <v>34</v>
      </c>
      <c r="F31" s="48"/>
      <c r="G31" s="48"/>
      <c r="H31" s="56"/>
      <c r="I31" s="25"/>
      <c r="J31" s="25"/>
      <c r="K31" s="22"/>
      <c r="L31" s="25"/>
      <c r="M31" s="25"/>
      <c r="N31" s="25"/>
      <c r="O31" s="25"/>
      <c r="P31" s="19"/>
      <c r="Q31" s="19"/>
      <c r="R31" s="8"/>
      <c r="S31" s="8"/>
    </row>
    <row r="32" spans="3:19" ht="96.6" x14ac:dyDescent="0.3">
      <c r="C32" s="8"/>
      <c r="D32" s="44"/>
      <c r="E32" s="48" t="str">
        <f>Лист2!D31</f>
        <v>Реконструкция  ТП-196, взамен выбывающих основных фондов   по адресу:     г.Королев, ул.Калинина д.9а,</v>
      </c>
      <c r="F32" s="67" t="str">
        <f>Лист2!E31</f>
        <v>I_2</v>
      </c>
      <c r="G32" s="48" t="s">
        <v>80</v>
      </c>
      <c r="H32" s="56" t="s">
        <v>113</v>
      </c>
      <c r="I32" s="25"/>
      <c r="J32" s="25"/>
      <c r="K32" s="22">
        <v>2018</v>
      </c>
      <c r="L32" s="25"/>
      <c r="M32" s="22" t="s">
        <v>111</v>
      </c>
      <c r="N32" s="47" t="s">
        <v>112</v>
      </c>
      <c r="O32" s="22" t="s">
        <v>111</v>
      </c>
      <c r="P32" s="28" t="s">
        <v>111</v>
      </c>
      <c r="Q32" s="22" t="s">
        <v>111</v>
      </c>
      <c r="R32" s="8"/>
      <c r="S32" s="8"/>
    </row>
    <row r="33" spans="3:19" ht="96.6" x14ac:dyDescent="0.3">
      <c r="C33" s="8"/>
      <c r="D33" s="44"/>
      <c r="E33" s="67" t="str">
        <f>Лист2!D32</f>
        <v xml:space="preserve">Реконструкция ТП-24, взамен выбывающих основных фондов  по адресу: г.Королев, ул. Циолковского, д.24Б,   </v>
      </c>
      <c r="F33" s="67" t="str">
        <f>Лист2!E32</f>
        <v>I_9</v>
      </c>
      <c r="G33" s="48" t="s">
        <v>80</v>
      </c>
      <c r="H33" s="56" t="s">
        <v>113</v>
      </c>
      <c r="I33" s="25"/>
      <c r="J33" s="25"/>
      <c r="K33" s="22">
        <v>2018</v>
      </c>
      <c r="L33" s="25"/>
      <c r="M33" s="47" t="s">
        <v>111</v>
      </c>
      <c r="N33" s="47" t="s">
        <v>112</v>
      </c>
      <c r="O33" s="22" t="s">
        <v>111</v>
      </c>
      <c r="P33" s="28" t="s">
        <v>111</v>
      </c>
      <c r="Q33" s="22" t="s">
        <v>111</v>
      </c>
      <c r="R33" s="8"/>
      <c r="S33" s="8"/>
    </row>
    <row r="34" spans="3:19" ht="104.25" customHeight="1" x14ac:dyDescent="0.3">
      <c r="C34" s="8"/>
      <c r="D34" s="44"/>
      <c r="E34" s="67" t="str">
        <f>Лист2!D33</f>
        <v>Реконструкция  ТП-34 , взамен выбывающих основных фондов  по адресу: М.о., Ленинский р-он, мкр.Бутово-Парк-2Б (мкр."Дрожжино-2")</v>
      </c>
      <c r="F34" s="67" t="str">
        <f>Лист2!E33</f>
        <v>I_10</v>
      </c>
      <c r="G34" s="48" t="s">
        <v>80</v>
      </c>
      <c r="H34" s="56" t="s">
        <v>113</v>
      </c>
      <c r="I34" s="25"/>
      <c r="J34" s="25"/>
      <c r="K34" s="22">
        <v>2018</v>
      </c>
      <c r="L34" s="25"/>
      <c r="M34" s="47" t="s">
        <v>111</v>
      </c>
      <c r="N34" s="47" t="s">
        <v>112</v>
      </c>
      <c r="O34" s="22" t="s">
        <v>111</v>
      </c>
      <c r="P34" s="28" t="s">
        <v>111</v>
      </c>
      <c r="Q34" s="22" t="s">
        <v>111</v>
      </c>
      <c r="R34" s="8"/>
      <c r="S34" s="8"/>
    </row>
    <row r="35" spans="3:19" ht="96.6" x14ac:dyDescent="0.3">
      <c r="C35" s="8"/>
      <c r="D35" s="44"/>
      <c r="E35" s="67" t="str">
        <f>Лист2!D34</f>
        <v>Реконструкция РУ-0,4кВ ТП-72, взамен выбывающих основных фондов по адресу: ул. Сакко и Ванцетти, д.3Б</v>
      </c>
      <c r="F35" s="67" t="str">
        <f>Лист2!E34</f>
        <v>I_1_K</v>
      </c>
      <c r="G35" s="48" t="s">
        <v>80</v>
      </c>
      <c r="H35" s="56" t="s">
        <v>113</v>
      </c>
      <c r="I35" s="25"/>
      <c r="J35" s="25"/>
      <c r="K35" s="22">
        <v>2018</v>
      </c>
      <c r="L35" s="25"/>
      <c r="M35" s="47" t="s">
        <v>111</v>
      </c>
      <c r="N35" s="47" t="s">
        <v>112</v>
      </c>
      <c r="O35" s="22" t="s">
        <v>111</v>
      </c>
      <c r="P35" s="28" t="s">
        <v>111</v>
      </c>
      <c r="Q35" s="22" t="s">
        <v>111</v>
      </c>
      <c r="R35" s="8"/>
      <c r="S35" s="8"/>
    </row>
    <row r="36" spans="3:19" ht="61.5" customHeight="1" x14ac:dyDescent="0.3">
      <c r="C36" s="8"/>
      <c r="D36" s="44"/>
      <c r="E36" s="67" t="str">
        <f>Лист2!D35</f>
        <v>"Реконструкция КТП-132, взамен выбывающих основных фондов по адресу: М.О., г.Королев, мкр.Болшево, ул.Проезжая.</v>
      </c>
      <c r="F36" s="67" t="str">
        <f>Лист2!E35</f>
        <v>I_9_K</v>
      </c>
      <c r="G36" s="48" t="s">
        <v>80</v>
      </c>
      <c r="H36" s="56" t="s">
        <v>113</v>
      </c>
      <c r="I36" s="25"/>
      <c r="J36" s="25"/>
      <c r="K36" s="22">
        <v>2018</v>
      </c>
      <c r="L36" s="25"/>
      <c r="M36" s="47" t="s">
        <v>111</v>
      </c>
      <c r="N36" s="47" t="s">
        <v>112</v>
      </c>
      <c r="O36" s="22" t="s">
        <v>111</v>
      </c>
      <c r="P36" s="28" t="s">
        <v>111</v>
      </c>
      <c r="Q36" s="22" t="s">
        <v>111</v>
      </c>
      <c r="R36" s="8"/>
      <c r="S36" s="8"/>
    </row>
    <row r="37" spans="3:19" ht="60" customHeight="1" x14ac:dyDescent="0.3">
      <c r="C37" s="8"/>
      <c r="D37" s="44"/>
      <c r="E37" s="67" t="str">
        <f>Лист2!D36</f>
        <v>Реконструкция  СТП 2012, взамен выбывающих основных фондов  по адресу: г.Королев, мкр.Болшево,  ул.Бурково</v>
      </c>
      <c r="F37" s="67" t="str">
        <f>Лист2!E36</f>
        <v>I_14_K</v>
      </c>
      <c r="G37" s="48" t="s">
        <v>80</v>
      </c>
      <c r="H37" s="56" t="s">
        <v>113</v>
      </c>
      <c r="I37" s="25"/>
      <c r="J37" s="25"/>
      <c r="K37" s="22">
        <v>2018</v>
      </c>
      <c r="L37" s="25"/>
      <c r="M37" s="47" t="s">
        <v>111</v>
      </c>
      <c r="N37" s="47" t="s">
        <v>112</v>
      </c>
      <c r="O37" s="22" t="s">
        <v>111</v>
      </c>
      <c r="P37" s="28" t="s">
        <v>111</v>
      </c>
      <c r="Q37" s="22" t="s">
        <v>111</v>
      </c>
      <c r="R37" s="8"/>
      <c r="S37" s="8"/>
    </row>
    <row r="38" spans="3:19" ht="60" customHeight="1" x14ac:dyDescent="0.3">
      <c r="C38" s="8"/>
      <c r="D38" s="44"/>
      <c r="E38" s="67" t="str">
        <f>Лист2!D37</f>
        <v>Реконструкция ТП-28,  взамен выбывающих основных фондов  по адресу: г.Королев,  ул.Терешковой, д.3</v>
      </c>
      <c r="F38" s="67" t="str">
        <f>Лист2!E37</f>
        <v>I_17_K</v>
      </c>
      <c r="G38" s="48" t="s">
        <v>80</v>
      </c>
      <c r="H38" s="56" t="s">
        <v>113</v>
      </c>
      <c r="I38" s="25"/>
      <c r="J38" s="25"/>
      <c r="K38" s="22">
        <v>2018</v>
      </c>
      <c r="L38" s="25"/>
      <c r="M38" s="47" t="s">
        <v>111</v>
      </c>
      <c r="N38" s="47" t="s">
        <v>112</v>
      </c>
      <c r="O38" s="22" t="s">
        <v>111</v>
      </c>
      <c r="P38" s="28" t="s">
        <v>111</v>
      </c>
      <c r="Q38" s="22" t="s">
        <v>111</v>
      </c>
      <c r="R38" s="8"/>
      <c r="S38" s="8"/>
    </row>
    <row r="39" spans="3:19" ht="124.2" x14ac:dyDescent="0.3">
      <c r="C39" s="8"/>
      <c r="D39" s="44"/>
      <c r="E39" s="67" t="str">
        <f>Лист2!D38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F39" s="67" t="str">
        <f>Лист2!E38</f>
        <v>I_10_N</v>
      </c>
      <c r="G39" s="48" t="s">
        <v>80</v>
      </c>
      <c r="H39" s="56" t="s">
        <v>113</v>
      </c>
      <c r="I39" s="25"/>
      <c r="J39" s="25"/>
      <c r="K39" s="22">
        <v>2018</v>
      </c>
      <c r="L39" s="25"/>
      <c r="M39" s="47" t="s">
        <v>111</v>
      </c>
      <c r="N39" s="47" t="s">
        <v>112</v>
      </c>
      <c r="O39" s="22" t="s">
        <v>111</v>
      </c>
      <c r="P39" s="28" t="s">
        <v>111</v>
      </c>
      <c r="Q39" s="22" t="s">
        <v>111</v>
      </c>
      <c r="R39" s="8"/>
      <c r="S39" s="8"/>
    </row>
    <row r="40" spans="3:19" ht="96.6" x14ac:dyDescent="0.3">
      <c r="C40" s="8"/>
      <c r="D40" s="44"/>
      <c r="E40" s="67" t="str">
        <f>Лист2!D39</f>
        <v>Реконструкция  электроснабжения от               РТП-10 ДСК</v>
      </c>
      <c r="F40" s="67" t="str">
        <f>Лист2!E39</f>
        <v>I_11</v>
      </c>
      <c r="G40" s="48" t="s">
        <v>80</v>
      </c>
      <c r="H40" s="56" t="s">
        <v>113</v>
      </c>
      <c r="I40" s="25"/>
      <c r="J40" s="25"/>
      <c r="K40" s="22">
        <v>2018</v>
      </c>
      <c r="L40" s="25"/>
      <c r="M40" s="47" t="s">
        <v>111</v>
      </c>
      <c r="N40" s="47" t="s">
        <v>112</v>
      </c>
      <c r="O40" s="22" t="s">
        <v>111</v>
      </c>
      <c r="P40" s="28" t="s">
        <v>111</v>
      </c>
      <c r="Q40" s="22" t="s">
        <v>111</v>
      </c>
      <c r="R40" s="8"/>
      <c r="S40" s="8"/>
    </row>
    <row r="41" spans="3:19" ht="110.4" x14ac:dyDescent="0.3">
      <c r="C41" s="8"/>
      <c r="D41" s="44"/>
      <c r="E41" s="67" t="str">
        <f>Лист2!D40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F41" s="67" t="str">
        <f>Лист2!E40</f>
        <v>I_2_K</v>
      </c>
      <c r="G41" s="48" t="s">
        <v>80</v>
      </c>
      <c r="H41" s="56" t="s">
        <v>113</v>
      </c>
      <c r="I41" s="25"/>
      <c r="J41" s="25"/>
      <c r="K41" s="22">
        <v>2018</v>
      </c>
      <c r="L41" s="25"/>
      <c r="M41" s="47" t="s">
        <v>111</v>
      </c>
      <c r="N41" s="47" t="s">
        <v>112</v>
      </c>
      <c r="O41" s="22" t="s">
        <v>111</v>
      </c>
      <c r="P41" s="28" t="s">
        <v>111</v>
      </c>
      <c r="Q41" s="22" t="s">
        <v>111</v>
      </c>
      <c r="R41" s="8"/>
      <c r="S41" s="8"/>
    </row>
    <row r="42" spans="3:19" ht="96.6" x14ac:dyDescent="0.3">
      <c r="C42" s="8"/>
      <c r="D42" s="45"/>
      <c r="E42" s="67" t="str">
        <f>Лист2!D41</f>
        <v>Реконструкция ВЛИ-0,4 кв от ТП-238,  КТП-159 направлением на д.91 по ул. Кирова мкр. Первомайский, взамен выбывающих основных фондов</v>
      </c>
      <c r="F42" s="67" t="str">
        <f>Лист2!E41</f>
        <v>I_6_K</v>
      </c>
      <c r="G42" s="48" t="s">
        <v>80</v>
      </c>
      <c r="H42" s="56" t="s">
        <v>113</v>
      </c>
      <c r="I42" s="25"/>
      <c r="J42" s="25"/>
      <c r="K42" s="22">
        <v>2018</v>
      </c>
      <c r="L42" s="25"/>
      <c r="M42" s="47" t="s">
        <v>111</v>
      </c>
      <c r="N42" s="47" t="s">
        <v>112</v>
      </c>
      <c r="O42" s="22" t="s">
        <v>111</v>
      </c>
      <c r="P42" s="28" t="s">
        <v>111</v>
      </c>
      <c r="Q42" s="22" t="s">
        <v>111</v>
      </c>
      <c r="R42" s="8"/>
      <c r="S42" s="8"/>
    </row>
    <row r="43" spans="3:19" ht="96.6" x14ac:dyDescent="0.3">
      <c r="C43" s="8"/>
      <c r="D43" s="44"/>
      <c r="E43" s="67" t="str">
        <f>Лист2!D42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F43" s="67" t="str">
        <f>Лист2!E42</f>
        <v>I_11_N</v>
      </c>
      <c r="G43" s="48" t="s">
        <v>80</v>
      </c>
      <c r="H43" s="56" t="s">
        <v>113</v>
      </c>
      <c r="I43" s="25"/>
      <c r="J43" s="25"/>
      <c r="K43" s="22">
        <v>2018</v>
      </c>
      <c r="L43" s="25"/>
      <c r="M43" s="47" t="s">
        <v>111</v>
      </c>
      <c r="N43" s="47" t="s">
        <v>112</v>
      </c>
      <c r="O43" s="22" t="s">
        <v>111</v>
      </c>
      <c r="P43" s="28" t="s">
        <v>111</v>
      </c>
      <c r="Q43" s="22" t="s">
        <v>111</v>
      </c>
      <c r="R43" s="8"/>
      <c r="S43" s="8"/>
    </row>
    <row r="44" spans="3:19" ht="96.6" x14ac:dyDescent="0.3">
      <c r="C44" s="8"/>
      <c r="D44" s="44"/>
      <c r="E44" s="67" t="str">
        <f>Лист2!D43</f>
        <v>Реконструкция КЛ-10кВ ф.48б от ПСТ-157 сек.4 -РТП-222 с.1, ф.62б от ПСТ-157 сек.2-РТП-222 с.2- РТП с.2 по адресу: мкр. 1 Мая г. Балашиха</v>
      </c>
      <c r="F44" s="67" t="str">
        <f>Лист2!E43</f>
        <v>I_12_N</v>
      </c>
      <c r="G44" s="48" t="s">
        <v>80</v>
      </c>
      <c r="H44" s="56" t="s">
        <v>113</v>
      </c>
      <c r="I44" s="25"/>
      <c r="J44" s="25"/>
      <c r="K44" s="22">
        <v>2018</v>
      </c>
      <c r="L44" s="25"/>
      <c r="M44" s="47" t="s">
        <v>111</v>
      </c>
      <c r="N44" s="47" t="s">
        <v>112</v>
      </c>
      <c r="O44" s="22" t="s">
        <v>111</v>
      </c>
      <c r="P44" s="28" t="s">
        <v>111</v>
      </c>
      <c r="Q44" s="22" t="s">
        <v>111</v>
      </c>
      <c r="R44" s="8"/>
      <c r="S44" s="8"/>
    </row>
    <row r="45" spans="3:19" ht="96.6" x14ac:dyDescent="0.3">
      <c r="C45" s="8"/>
      <c r="D45" s="44"/>
      <c r="E45" s="67" t="str">
        <f>Лист2!D44</f>
        <v>Реконструкция кабельных линий КЛ-0,4кВ от РУ-0,4кВ ТП-2 до ВРУ по адресу: МО, г. Королев, ул. Либкнехта, ул. Ленина</v>
      </c>
      <c r="F45" s="67" t="str">
        <f>Лист2!E44</f>
        <v>I_13_N</v>
      </c>
      <c r="G45" s="48" t="s">
        <v>80</v>
      </c>
      <c r="H45" s="56" t="s">
        <v>113</v>
      </c>
      <c r="I45" s="25"/>
      <c r="J45" s="25"/>
      <c r="K45" s="22">
        <v>2018</v>
      </c>
      <c r="L45" s="25"/>
      <c r="M45" s="47" t="s">
        <v>111</v>
      </c>
      <c r="N45" s="47" t="s">
        <v>112</v>
      </c>
      <c r="O45" s="22" t="s">
        <v>111</v>
      </c>
      <c r="P45" s="28" t="s">
        <v>111</v>
      </c>
      <c r="Q45" s="22" t="s">
        <v>111</v>
      </c>
      <c r="R45" s="8"/>
      <c r="S45" s="8"/>
    </row>
    <row r="46" spans="3:19" ht="90" customHeight="1" x14ac:dyDescent="0.3">
      <c r="C46" s="8"/>
      <c r="D46" s="44"/>
      <c r="E46" s="67" t="str">
        <f>Лист2!D45</f>
        <v>Газель 270500-264-364</v>
      </c>
      <c r="F46" s="67" t="str">
        <f>Лист2!E45</f>
        <v>I_18_K</v>
      </c>
      <c r="G46" s="67" t="s">
        <v>80</v>
      </c>
      <c r="H46" s="56" t="s">
        <v>114</v>
      </c>
      <c r="I46" s="25"/>
      <c r="J46" s="25"/>
      <c r="K46" s="22">
        <v>2018</v>
      </c>
      <c r="L46" s="25"/>
      <c r="M46" s="47" t="s">
        <v>111</v>
      </c>
      <c r="N46" s="47" t="s">
        <v>112</v>
      </c>
      <c r="O46" s="22" t="s">
        <v>111</v>
      </c>
      <c r="P46" s="28" t="s">
        <v>111</v>
      </c>
      <c r="Q46" s="22" t="s">
        <v>111</v>
      </c>
      <c r="R46" s="8"/>
      <c r="S46" s="8"/>
    </row>
    <row r="47" spans="3:19" ht="96.6" x14ac:dyDescent="0.3">
      <c r="C47" s="8"/>
      <c r="D47" s="44"/>
      <c r="E47" s="67" t="str">
        <f>Лист2!D46</f>
        <v>Соболь</v>
      </c>
      <c r="F47" s="67" t="str">
        <f>Лист2!E46</f>
        <v>I_19_K</v>
      </c>
      <c r="G47" s="67" t="s">
        <v>80</v>
      </c>
      <c r="H47" s="56" t="s">
        <v>114</v>
      </c>
      <c r="I47" s="25"/>
      <c r="J47" s="25"/>
      <c r="K47" s="22">
        <v>2018</v>
      </c>
      <c r="L47" s="25"/>
      <c r="M47" s="47" t="s">
        <v>111</v>
      </c>
      <c r="N47" s="47" t="s">
        <v>112</v>
      </c>
      <c r="O47" s="22" t="s">
        <v>111</v>
      </c>
      <c r="P47" s="28" t="s">
        <v>111</v>
      </c>
      <c r="Q47" s="22" t="s">
        <v>111</v>
      </c>
      <c r="R47" s="8"/>
      <c r="S47" s="8"/>
    </row>
    <row r="48" spans="3:19" ht="96.6" x14ac:dyDescent="0.3">
      <c r="C48" s="8"/>
      <c r="D48" s="44"/>
      <c r="E48" s="67" t="str">
        <f>Лист2!D47</f>
        <v>Трактор экскаватор JCB 3CXS14M2NM</v>
      </c>
      <c r="F48" s="67" t="str">
        <f>Лист2!E47</f>
        <v>I_21_K</v>
      </c>
      <c r="G48" s="67" t="s">
        <v>80</v>
      </c>
      <c r="H48" s="56" t="s">
        <v>115</v>
      </c>
      <c r="I48" s="25"/>
      <c r="J48" s="25"/>
      <c r="K48" s="22">
        <v>2018</v>
      </c>
      <c r="L48" s="25"/>
      <c r="M48" s="47" t="s">
        <v>111</v>
      </c>
      <c r="N48" s="47" t="s">
        <v>112</v>
      </c>
      <c r="O48" s="22" t="s">
        <v>111</v>
      </c>
      <c r="P48" s="28" t="s">
        <v>111</v>
      </c>
      <c r="Q48" s="22" t="s">
        <v>111</v>
      </c>
      <c r="R48" s="8"/>
      <c r="S48" s="8"/>
    </row>
    <row r="49" spans="3:19" ht="59.25" customHeight="1" x14ac:dyDescent="0.3">
      <c r="C49" s="8"/>
      <c r="D49" s="44"/>
      <c r="E49" s="67" t="str">
        <f>Лист2!D48</f>
        <v>ГАЗ-ПСС-131</v>
      </c>
      <c r="F49" s="67" t="str">
        <f>Лист2!E48</f>
        <v>I_22_K</v>
      </c>
      <c r="G49" s="67" t="s">
        <v>80</v>
      </c>
      <c r="H49" s="56" t="s">
        <v>115</v>
      </c>
      <c r="I49" s="61"/>
      <c r="J49" s="61"/>
      <c r="K49" s="59">
        <v>2018</v>
      </c>
      <c r="L49" s="61"/>
      <c r="M49" s="59" t="s">
        <v>111</v>
      </c>
      <c r="N49" s="59" t="s">
        <v>112</v>
      </c>
      <c r="O49" s="59" t="s">
        <v>111</v>
      </c>
      <c r="P49" s="62" t="s">
        <v>111</v>
      </c>
      <c r="Q49" s="59" t="s">
        <v>111</v>
      </c>
      <c r="R49" s="8"/>
      <c r="S49" s="8"/>
    </row>
    <row r="50" spans="3:19" ht="59.25" customHeight="1" x14ac:dyDescent="0.3">
      <c r="C50" s="8"/>
      <c r="D50" s="44"/>
      <c r="E50" s="67" t="str">
        <f>Лист2!D49</f>
        <v>ГАЗ-33086</v>
      </c>
      <c r="F50" s="67" t="str">
        <f>Лист2!E49</f>
        <v>I_23_K</v>
      </c>
      <c r="G50" s="60" t="s">
        <v>80</v>
      </c>
      <c r="H50" s="56" t="s">
        <v>115</v>
      </c>
      <c r="I50" s="61"/>
      <c r="J50" s="61"/>
      <c r="K50" s="59">
        <v>2018</v>
      </c>
      <c r="L50" s="61"/>
      <c r="M50" s="59" t="s">
        <v>111</v>
      </c>
      <c r="N50" s="59" t="s">
        <v>112</v>
      </c>
      <c r="O50" s="59" t="s">
        <v>111</v>
      </c>
      <c r="P50" s="62" t="s">
        <v>111</v>
      </c>
      <c r="Q50" s="59" t="s">
        <v>111</v>
      </c>
      <c r="R50" s="8"/>
      <c r="S50" s="8"/>
    </row>
    <row r="51" spans="3:19" ht="59.25" customHeight="1" x14ac:dyDescent="0.3">
      <c r="C51" s="8"/>
      <c r="D51" s="44"/>
      <c r="E51" s="67" t="str">
        <f>Лист2!D50</f>
        <v>КАМАЗ 390806</v>
      </c>
      <c r="F51" s="67" t="str">
        <f>Лист2!E50</f>
        <v>I_24_K</v>
      </c>
      <c r="G51" s="60" t="s">
        <v>80</v>
      </c>
      <c r="H51" s="56" t="s">
        <v>115</v>
      </c>
      <c r="I51" s="61"/>
      <c r="J51" s="61"/>
      <c r="K51" s="59">
        <v>2018</v>
      </c>
      <c r="L51" s="61"/>
      <c r="M51" s="59" t="s">
        <v>111</v>
      </c>
      <c r="N51" s="59" t="s">
        <v>112</v>
      </c>
      <c r="O51" s="59" t="s">
        <v>111</v>
      </c>
      <c r="P51" s="62" t="s">
        <v>111</v>
      </c>
      <c r="Q51" s="59" t="s">
        <v>111</v>
      </c>
      <c r="R51" s="8"/>
      <c r="S51" s="8"/>
    </row>
    <row r="52" spans="3:19" ht="59.25" customHeight="1" x14ac:dyDescent="0.3">
      <c r="C52" s="8"/>
      <c r="D52" s="44"/>
      <c r="E52" s="67" t="str">
        <f>Лист2!D51</f>
        <v>КАМАЗ 637110</v>
      </c>
      <c r="F52" s="67" t="str">
        <f>Лист2!E51</f>
        <v>I_25_K</v>
      </c>
      <c r="G52" s="60" t="s">
        <v>80</v>
      </c>
      <c r="H52" s="56" t="s">
        <v>115</v>
      </c>
      <c r="I52" s="61"/>
      <c r="J52" s="61"/>
      <c r="K52" s="59">
        <v>2018</v>
      </c>
      <c r="L52" s="61"/>
      <c r="M52" s="59" t="s">
        <v>111</v>
      </c>
      <c r="N52" s="59" t="s">
        <v>112</v>
      </c>
      <c r="O52" s="59" t="s">
        <v>111</v>
      </c>
      <c r="P52" s="62" t="s">
        <v>111</v>
      </c>
      <c r="Q52" s="59" t="s">
        <v>111</v>
      </c>
      <c r="R52" s="8"/>
      <c r="S52" s="8"/>
    </row>
    <row r="53" spans="3:19" ht="59.25" customHeight="1" x14ac:dyDescent="0.3">
      <c r="C53" s="8"/>
      <c r="D53" s="44"/>
      <c r="E53" s="67" t="str">
        <f>Лист2!D52</f>
        <v>Газель</v>
      </c>
      <c r="F53" s="67" t="str">
        <f>Лист2!E52</f>
        <v>I_26_K</v>
      </c>
      <c r="G53" s="60" t="s">
        <v>80</v>
      </c>
      <c r="H53" s="56" t="s">
        <v>115</v>
      </c>
      <c r="I53" s="61"/>
      <c r="J53" s="61"/>
      <c r="K53" s="59">
        <v>2018</v>
      </c>
      <c r="L53" s="61"/>
      <c r="M53" s="59" t="s">
        <v>111</v>
      </c>
      <c r="N53" s="59" t="s">
        <v>112</v>
      </c>
      <c r="O53" s="59" t="s">
        <v>111</v>
      </c>
      <c r="P53" s="62" t="s">
        <v>111</v>
      </c>
      <c r="Q53" s="59" t="s">
        <v>111</v>
      </c>
      <c r="R53" s="8"/>
      <c r="S53" s="8"/>
    </row>
    <row r="54" spans="3:19" ht="59.25" customHeight="1" x14ac:dyDescent="0.3">
      <c r="C54" s="8"/>
      <c r="D54" s="44"/>
      <c r="E54" s="67" t="str">
        <f>Лист2!D53</f>
        <v>ЗИЛ СААЗ 4546</v>
      </c>
      <c r="F54" s="67" t="str">
        <f>Лист2!E53</f>
        <v>I_27_K</v>
      </c>
      <c r="G54" s="60" t="s">
        <v>80</v>
      </c>
      <c r="H54" s="56" t="s">
        <v>115</v>
      </c>
      <c r="I54" s="61"/>
      <c r="J54" s="61"/>
      <c r="K54" s="59">
        <v>2018</v>
      </c>
      <c r="L54" s="61"/>
      <c r="M54" s="59" t="s">
        <v>111</v>
      </c>
      <c r="N54" s="59" t="s">
        <v>112</v>
      </c>
      <c r="O54" s="59" t="s">
        <v>111</v>
      </c>
      <c r="P54" s="62" t="s">
        <v>111</v>
      </c>
      <c r="Q54" s="59" t="s">
        <v>111</v>
      </c>
      <c r="R54" s="8"/>
      <c r="S54" s="8"/>
    </row>
    <row r="55" spans="3:19" ht="59.25" customHeight="1" x14ac:dyDescent="0.3">
      <c r="C55" s="8"/>
      <c r="D55" s="44"/>
      <c r="E55" s="67" t="str">
        <f>Лист2!D54</f>
        <v>Прицеп-роспуск АР-5</v>
      </c>
      <c r="F55" s="67" t="str">
        <f>Лист2!E54</f>
        <v>I_28_K</v>
      </c>
      <c r="G55" s="60" t="s">
        <v>80</v>
      </c>
      <c r="H55" s="56" t="s">
        <v>115</v>
      </c>
      <c r="I55" s="61"/>
      <c r="J55" s="61"/>
      <c r="K55" s="59">
        <v>2018</v>
      </c>
      <c r="L55" s="61"/>
      <c r="M55" s="59" t="s">
        <v>111</v>
      </c>
      <c r="N55" s="59" t="s">
        <v>112</v>
      </c>
      <c r="O55" s="59" t="s">
        <v>111</v>
      </c>
      <c r="P55" s="62" t="s">
        <v>111</v>
      </c>
      <c r="Q55" s="59" t="s">
        <v>111</v>
      </c>
      <c r="R55" s="8"/>
      <c r="S55" s="8"/>
    </row>
    <row r="56" spans="3:19" ht="59.25" customHeight="1" x14ac:dyDescent="0.3">
      <c r="C56" s="8"/>
      <c r="D56" s="44"/>
      <c r="E56" s="67" t="str">
        <f>Лист2!D55</f>
        <v>Прицеп автомобильный 880712</v>
      </c>
      <c r="F56" s="67" t="str">
        <f>Лист2!E55</f>
        <v>I_29_K</v>
      </c>
      <c r="G56" s="60" t="s">
        <v>80</v>
      </c>
      <c r="H56" s="56" t="s">
        <v>115</v>
      </c>
      <c r="I56" s="61"/>
      <c r="J56" s="61"/>
      <c r="K56" s="59">
        <v>2018</v>
      </c>
      <c r="L56" s="61"/>
      <c r="M56" s="59" t="s">
        <v>111</v>
      </c>
      <c r="N56" s="59" t="s">
        <v>112</v>
      </c>
      <c r="O56" s="59" t="s">
        <v>111</v>
      </c>
      <c r="P56" s="62" t="s">
        <v>111</v>
      </c>
      <c r="Q56" s="59" t="s">
        <v>111</v>
      </c>
      <c r="R56" s="8"/>
      <c r="S56" s="8"/>
    </row>
    <row r="57" spans="3:19" ht="59.25" customHeight="1" x14ac:dyDescent="0.3">
      <c r="C57" s="8"/>
      <c r="D57" s="44"/>
      <c r="E57" s="67" t="str">
        <f>Лист2!D56</f>
        <v>УАЗ-390945</v>
      </c>
      <c r="F57" s="67" t="str">
        <f>Лист2!E56</f>
        <v>I_30_K</v>
      </c>
      <c r="G57" s="60" t="s">
        <v>80</v>
      </c>
      <c r="H57" s="56" t="s">
        <v>115</v>
      </c>
      <c r="I57" s="61"/>
      <c r="J57" s="61"/>
      <c r="K57" s="59">
        <v>2018</v>
      </c>
      <c r="L57" s="61"/>
      <c r="M57" s="59" t="s">
        <v>111</v>
      </c>
      <c r="N57" s="59" t="s">
        <v>112</v>
      </c>
      <c r="O57" s="59" t="s">
        <v>111</v>
      </c>
      <c r="P57" s="62" t="s">
        <v>111</v>
      </c>
      <c r="Q57" s="59" t="s">
        <v>111</v>
      </c>
      <c r="R57" s="8"/>
      <c r="S57" s="8"/>
    </row>
    <row r="58" spans="3:19" ht="59.25" customHeight="1" x14ac:dyDescent="0.3">
      <c r="C58" s="8"/>
      <c r="D58" s="44"/>
      <c r="E58" s="67" t="str">
        <f>Лист2!D57</f>
        <v>УАЗ-390944</v>
      </c>
      <c r="F58" s="67" t="str">
        <f>Лист2!E57</f>
        <v>I_31_K</v>
      </c>
      <c r="G58" s="60" t="s">
        <v>80</v>
      </c>
      <c r="H58" s="56" t="s">
        <v>115</v>
      </c>
      <c r="I58" s="61"/>
      <c r="J58" s="61"/>
      <c r="K58" s="59">
        <v>2018</v>
      </c>
      <c r="L58" s="61"/>
      <c r="M58" s="59" t="s">
        <v>111</v>
      </c>
      <c r="N58" s="59" t="s">
        <v>112</v>
      </c>
      <c r="O58" s="59" t="s">
        <v>111</v>
      </c>
      <c r="P58" s="62" t="s">
        <v>111</v>
      </c>
      <c r="Q58" s="59" t="s">
        <v>111</v>
      </c>
      <c r="R58" s="8"/>
      <c r="S58" s="8"/>
    </row>
    <row r="59" spans="3:19" ht="59.25" customHeight="1" x14ac:dyDescent="0.3">
      <c r="C59" s="8"/>
      <c r="D59" s="44"/>
      <c r="E59" s="67" t="str">
        <f>Лист2!D58</f>
        <v>УАЗ-390995</v>
      </c>
      <c r="F59" s="67" t="str">
        <f>Лист2!E58</f>
        <v>I_32_K</v>
      </c>
      <c r="G59" s="60" t="s">
        <v>80</v>
      </c>
      <c r="H59" s="56" t="s">
        <v>115</v>
      </c>
      <c r="I59" s="61"/>
      <c r="J59" s="61"/>
      <c r="K59" s="59">
        <v>2018</v>
      </c>
      <c r="L59" s="61"/>
      <c r="M59" s="59" t="s">
        <v>111</v>
      </c>
      <c r="N59" s="59" t="s">
        <v>112</v>
      </c>
      <c r="O59" s="59" t="s">
        <v>111</v>
      </c>
      <c r="P59" s="62" t="s">
        <v>111</v>
      </c>
      <c r="Q59" s="59" t="s">
        <v>111</v>
      </c>
      <c r="R59" s="8"/>
      <c r="S59" s="8"/>
    </row>
    <row r="60" spans="3:19" ht="59.25" customHeight="1" x14ac:dyDescent="0.3">
      <c r="C60" s="8"/>
      <c r="D60" s="44"/>
      <c r="E60" s="67" t="str">
        <f>Лист2!D59</f>
        <v>УАЗ-390945</v>
      </c>
      <c r="F60" s="67" t="str">
        <f>Лист2!E59</f>
        <v>I_33_K</v>
      </c>
      <c r="G60" s="60" t="s">
        <v>80</v>
      </c>
      <c r="H60" s="56" t="s">
        <v>115</v>
      </c>
      <c r="I60" s="61"/>
      <c r="J60" s="61"/>
      <c r="K60" s="59">
        <v>2018</v>
      </c>
      <c r="L60" s="61"/>
      <c r="M60" s="59" t="s">
        <v>111</v>
      </c>
      <c r="N60" s="59" t="s">
        <v>112</v>
      </c>
      <c r="O60" s="59" t="s">
        <v>111</v>
      </c>
      <c r="P60" s="62" t="s">
        <v>111</v>
      </c>
      <c r="Q60" s="59" t="s">
        <v>111</v>
      </c>
      <c r="R60" s="8"/>
      <c r="S60" s="8"/>
    </row>
    <row r="61" spans="3:19" ht="59.25" customHeight="1" x14ac:dyDescent="0.3">
      <c r="C61" s="8"/>
      <c r="D61" s="44"/>
      <c r="E61" s="67" t="str">
        <f>Лист2!D60</f>
        <v>УАЗ-390995</v>
      </c>
      <c r="F61" s="67" t="str">
        <f>Лист2!E60</f>
        <v>I_34_K</v>
      </c>
      <c r="G61" s="60" t="s">
        <v>80</v>
      </c>
      <c r="H61" s="56" t="s">
        <v>115</v>
      </c>
      <c r="I61" s="61"/>
      <c r="J61" s="61"/>
      <c r="K61" s="59">
        <v>2018</v>
      </c>
      <c r="L61" s="61"/>
      <c r="M61" s="59" t="s">
        <v>111</v>
      </c>
      <c r="N61" s="59" t="s">
        <v>112</v>
      </c>
      <c r="O61" s="59" t="s">
        <v>111</v>
      </c>
      <c r="P61" s="62" t="s">
        <v>111</v>
      </c>
      <c r="Q61" s="59" t="s">
        <v>111</v>
      </c>
      <c r="R61" s="8"/>
      <c r="S61" s="8"/>
    </row>
    <row r="62" spans="3:19" ht="96.6" x14ac:dyDescent="0.3">
      <c r="C62" s="8"/>
      <c r="D62" s="44"/>
      <c r="E62" s="67" t="str">
        <f>Лист2!D61</f>
        <v>ВАЗ-21041</v>
      </c>
      <c r="F62" s="67" t="str">
        <f>Лист2!E61</f>
        <v>I_35_K</v>
      </c>
      <c r="G62" s="60" t="s">
        <v>80</v>
      </c>
      <c r="H62" s="56" t="s">
        <v>115</v>
      </c>
      <c r="I62" s="61"/>
      <c r="J62" s="61"/>
      <c r="K62" s="59">
        <v>2018</v>
      </c>
      <c r="L62" s="61"/>
      <c r="M62" s="59" t="s">
        <v>111</v>
      </c>
      <c r="N62" s="59" t="s">
        <v>112</v>
      </c>
      <c r="O62" s="59" t="s">
        <v>111</v>
      </c>
      <c r="P62" s="62" t="s">
        <v>111</v>
      </c>
      <c r="Q62" s="59" t="s">
        <v>111</v>
      </c>
      <c r="R62" s="8"/>
      <c r="S62" s="8"/>
    </row>
    <row r="63" spans="3:19" ht="59.25" customHeight="1" x14ac:dyDescent="0.3">
      <c r="C63" s="8"/>
      <c r="D63" s="44"/>
      <c r="E63" s="67" t="str">
        <f>Лист2!D62</f>
        <v>Дизель-генераторная установка, прицеп-платформа</v>
      </c>
      <c r="F63" s="67" t="str">
        <f>Лист2!E62</f>
        <v>I_36_K</v>
      </c>
      <c r="G63" s="60" t="s">
        <v>80</v>
      </c>
      <c r="H63" s="56" t="s">
        <v>115</v>
      </c>
      <c r="I63" s="61"/>
      <c r="J63" s="61"/>
      <c r="K63" s="59">
        <v>2018</v>
      </c>
      <c r="L63" s="61"/>
      <c r="M63" s="59" t="s">
        <v>111</v>
      </c>
      <c r="N63" s="59" t="s">
        <v>112</v>
      </c>
      <c r="O63" s="59" t="s">
        <v>111</v>
      </c>
      <c r="P63" s="62" t="s">
        <v>111</v>
      </c>
      <c r="Q63" s="59" t="s">
        <v>111</v>
      </c>
      <c r="R63" s="8"/>
      <c r="S63" s="8"/>
    </row>
    <row r="64" spans="3:19" ht="59.25" customHeight="1" x14ac:dyDescent="0.3">
      <c r="C64" s="8"/>
      <c r="D64" s="44"/>
      <c r="E64" s="67" t="str">
        <f>Лист2!D63</f>
        <v>Автокран</v>
      </c>
      <c r="F64" s="67" t="str">
        <f>Лист2!E63</f>
        <v>I_38_K</v>
      </c>
      <c r="G64" s="60" t="s">
        <v>80</v>
      </c>
      <c r="H64" s="56" t="s">
        <v>115</v>
      </c>
      <c r="I64" s="61"/>
      <c r="J64" s="61"/>
      <c r="K64" s="59">
        <v>2018</v>
      </c>
      <c r="L64" s="61"/>
      <c r="M64" s="59" t="s">
        <v>111</v>
      </c>
      <c r="N64" s="59" t="s">
        <v>112</v>
      </c>
      <c r="O64" s="59" t="s">
        <v>111</v>
      </c>
      <c r="P64" s="62" t="s">
        <v>111</v>
      </c>
      <c r="Q64" s="59" t="s">
        <v>111</v>
      </c>
      <c r="R64" s="8"/>
      <c r="S64" s="8"/>
    </row>
    <row r="65" spans="3:19" ht="77.25" customHeight="1" x14ac:dyDescent="0.3">
      <c r="C65" s="8"/>
      <c r="D65" s="22">
        <v>6</v>
      </c>
      <c r="E65" s="25" t="s">
        <v>35</v>
      </c>
      <c r="F65" s="25"/>
      <c r="G65" s="25"/>
      <c r="H65" s="22"/>
      <c r="I65" s="25"/>
      <c r="J65" s="25"/>
      <c r="K65" s="22"/>
      <c r="L65" s="25"/>
      <c r="M65" s="25"/>
      <c r="N65" s="25"/>
      <c r="O65" s="25"/>
      <c r="P65" s="19"/>
      <c r="Q65" s="19"/>
      <c r="R65" s="8"/>
      <c r="S65" s="8"/>
    </row>
    <row r="66" spans="3:19" x14ac:dyDescent="0.3">
      <c r="C66" s="8"/>
      <c r="D66" s="65"/>
      <c r="E66" s="68"/>
      <c r="F66" s="68"/>
      <c r="G66" s="68"/>
      <c r="H66" s="65"/>
      <c r="I66" s="68"/>
      <c r="J66" s="68"/>
      <c r="K66" s="65"/>
      <c r="L66" s="68"/>
      <c r="M66" s="68"/>
      <c r="N66" s="68"/>
      <c r="O66" s="68"/>
      <c r="P66" s="19"/>
      <c r="Q66" s="19"/>
      <c r="R66" s="8"/>
      <c r="S66" s="8"/>
    </row>
    <row r="67" spans="3:19" x14ac:dyDescent="0.3">
      <c r="C67" s="8"/>
      <c r="D67" s="120" t="s">
        <v>36</v>
      </c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9"/>
      <c r="Q67" s="19"/>
      <c r="R67" s="8"/>
      <c r="S67" s="8"/>
    </row>
    <row r="68" spans="3:19" ht="64.5" customHeight="1" x14ac:dyDescent="0.3">
      <c r="C68" s="8"/>
      <c r="D68" s="22">
        <v>7</v>
      </c>
      <c r="E68" s="25" t="s">
        <v>37</v>
      </c>
      <c r="F68" s="25"/>
      <c r="G68" s="25"/>
      <c r="H68" s="22"/>
      <c r="I68" s="25"/>
      <c r="J68" s="25"/>
      <c r="K68" s="22"/>
      <c r="L68" s="25"/>
      <c r="M68" s="25"/>
      <c r="N68" s="25"/>
      <c r="O68" s="25"/>
      <c r="P68" s="19"/>
      <c r="Q68" s="19"/>
      <c r="R68" s="8"/>
      <c r="S68" s="8"/>
    </row>
    <row r="69" spans="3:19" ht="32.25" customHeight="1" x14ac:dyDescent="0.3">
      <c r="C69" s="8"/>
      <c r="D69" s="22">
        <v>8</v>
      </c>
      <c r="E69" s="25" t="s">
        <v>38</v>
      </c>
      <c r="F69" s="25"/>
      <c r="G69" s="25"/>
      <c r="H69" s="22"/>
      <c r="I69" s="25"/>
      <c r="J69" s="25"/>
      <c r="K69" s="22"/>
      <c r="L69" s="25"/>
      <c r="M69" s="25"/>
      <c r="N69" s="25"/>
      <c r="O69" s="25"/>
      <c r="P69" s="19"/>
      <c r="Q69" s="19"/>
      <c r="R69" s="8"/>
      <c r="S69" s="8"/>
    </row>
    <row r="70" spans="3:19" ht="50.25" customHeight="1" x14ac:dyDescent="0.3">
      <c r="C70" s="8"/>
      <c r="D70" s="22">
        <v>9</v>
      </c>
      <c r="E70" s="25" t="s">
        <v>39</v>
      </c>
      <c r="F70" s="25"/>
      <c r="G70" s="25"/>
      <c r="H70" s="22"/>
      <c r="I70" s="25"/>
      <c r="J70" s="25"/>
      <c r="K70" s="22"/>
      <c r="L70" s="25"/>
      <c r="M70" s="25"/>
      <c r="N70" s="25"/>
      <c r="O70" s="25"/>
      <c r="P70" s="19"/>
      <c r="Q70" s="19"/>
      <c r="R70" s="8"/>
      <c r="S70" s="8"/>
    </row>
    <row r="71" spans="3:19" x14ac:dyDescent="0.3">
      <c r="C71" s="8"/>
      <c r="D71" s="120" t="s">
        <v>40</v>
      </c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9"/>
      <c r="Q71" s="19"/>
      <c r="R71" s="8"/>
      <c r="S71" s="8"/>
    </row>
    <row r="72" spans="3:19" ht="45.75" customHeight="1" x14ac:dyDescent="0.3">
      <c r="C72" s="8"/>
      <c r="D72" s="22">
        <v>10</v>
      </c>
      <c r="E72" s="25" t="s">
        <v>41</v>
      </c>
      <c r="F72" s="25"/>
      <c r="G72" s="25"/>
      <c r="H72" s="22"/>
      <c r="I72" s="25"/>
      <c r="J72" s="25"/>
      <c r="K72" s="22"/>
      <c r="L72" s="25"/>
      <c r="M72" s="25"/>
      <c r="N72" s="25"/>
      <c r="O72" s="25"/>
      <c r="P72" s="19"/>
      <c r="Q72" s="19"/>
      <c r="R72" s="8"/>
      <c r="S72" s="8"/>
    </row>
    <row r="73" spans="3:19" ht="48" customHeight="1" x14ac:dyDescent="0.3">
      <c r="C73" s="8"/>
      <c r="D73" s="22">
        <v>11</v>
      </c>
      <c r="E73" s="25" t="s">
        <v>42</v>
      </c>
      <c r="F73" s="25"/>
      <c r="G73" s="25"/>
      <c r="H73" s="22"/>
      <c r="I73" s="25"/>
      <c r="J73" s="25"/>
      <c r="K73" s="22"/>
      <c r="L73" s="25"/>
      <c r="M73" s="25"/>
      <c r="N73" s="25"/>
      <c r="O73" s="25"/>
      <c r="P73" s="19"/>
      <c r="Q73" s="19"/>
      <c r="R73" s="8"/>
      <c r="S73" s="8"/>
    </row>
    <row r="74" spans="3:19" x14ac:dyDescent="0.3">
      <c r="C74" s="8"/>
      <c r="D74" s="10"/>
      <c r="E74" s="20"/>
      <c r="F74" s="20"/>
      <c r="G74" s="20"/>
      <c r="H74" s="21"/>
      <c r="I74" s="20"/>
      <c r="J74" s="20"/>
      <c r="K74" s="21"/>
      <c r="L74" s="20"/>
      <c r="M74" s="20"/>
      <c r="N74" s="20"/>
      <c r="O74" s="20"/>
      <c r="P74" s="18"/>
      <c r="Q74" s="8"/>
      <c r="R74" s="8"/>
      <c r="S74" s="8"/>
    </row>
    <row r="75" spans="3:19" x14ac:dyDescent="0.3">
      <c r="C75" s="8"/>
      <c r="D75" s="10"/>
      <c r="E75" s="20"/>
      <c r="F75" s="20"/>
      <c r="G75" s="20"/>
      <c r="H75" s="21"/>
      <c r="I75" s="20"/>
      <c r="J75" s="20"/>
      <c r="K75" s="21"/>
      <c r="L75" s="20"/>
      <c r="M75" s="20"/>
      <c r="N75" s="20"/>
      <c r="O75" s="20"/>
      <c r="P75" s="18"/>
      <c r="Q75" s="8"/>
      <c r="R75" s="8"/>
      <c r="S75" s="8"/>
    </row>
    <row r="76" spans="3:19" x14ac:dyDescent="0.3">
      <c r="C76" s="8"/>
      <c r="D76" s="10"/>
      <c r="E76" s="20"/>
      <c r="F76" s="20"/>
      <c r="G76" s="20"/>
      <c r="H76" s="21"/>
      <c r="I76" s="20"/>
      <c r="J76" s="20"/>
      <c r="K76" s="21"/>
      <c r="L76" s="20"/>
      <c r="M76" s="20"/>
      <c r="N76" s="20"/>
      <c r="O76" s="20"/>
      <c r="P76" s="18"/>
      <c r="Q76" s="8"/>
      <c r="R76" s="8"/>
      <c r="S76" s="8"/>
    </row>
    <row r="77" spans="3:19" x14ac:dyDescent="0.3">
      <c r="C77" s="8"/>
      <c r="D77" s="10"/>
      <c r="E77" s="20"/>
      <c r="F77" s="20"/>
      <c r="G77" s="20"/>
      <c r="H77" s="21"/>
      <c r="I77" s="20"/>
      <c r="J77" s="20"/>
      <c r="K77" s="21"/>
      <c r="L77" s="20"/>
      <c r="M77" s="20"/>
      <c r="N77" s="20"/>
      <c r="O77" s="20"/>
      <c r="P77" s="18"/>
      <c r="Q77" s="8"/>
      <c r="R77" s="8"/>
      <c r="S77" s="8"/>
    </row>
    <row r="78" spans="3:19" hidden="1" x14ac:dyDescent="0.3">
      <c r="C78" s="8"/>
      <c r="D78" s="108" t="str">
        <f>Лист2!C77</f>
        <v>Генеральный директор АО "МСК Энерго"                                                                                                       А.В.Прокопенко</v>
      </c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8"/>
      <c r="S78" s="8"/>
    </row>
    <row r="79" spans="3:19" x14ac:dyDescent="0.3">
      <c r="C79" s="8"/>
      <c r="D79" s="10"/>
      <c r="E79" s="20"/>
      <c r="F79" s="20"/>
      <c r="G79" s="20"/>
      <c r="H79" s="21"/>
      <c r="I79" s="20"/>
      <c r="J79" s="20"/>
      <c r="K79" s="21"/>
      <c r="L79" s="20"/>
      <c r="M79" s="20"/>
      <c r="N79" s="20"/>
      <c r="O79" s="20"/>
      <c r="P79" s="18"/>
      <c r="Q79" s="8"/>
      <c r="R79" s="8"/>
      <c r="S79" s="8"/>
    </row>
    <row r="80" spans="3:19" x14ac:dyDescent="0.3">
      <c r="C80" s="8"/>
      <c r="D80" s="10"/>
      <c r="E80" s="20"/>
      <c r="F80" s="20"/>
      <c r="G80" s="20"/>
      <c r="H80" s="21"/>
      <c r="I80" s="20"/>
      <c r="J80" s="20"/>
      <c r="K80" s="21"/>
      <c r="L80" s="20"/>
      <c r="M80" s="20"/>
      <c r="N80" s="20"/>
      <c r="O80" s="20"/>
      <c r="P80" s="18"/>
      <c r="Q80" s="8"/>
      <c r="R80" s="8"/>
      <c r="S80" s="8"/>
    </row>
    <row r="81" spans="3:19" x14ac:dyDescent="0.3">
      <c r="C81" s="8"/>
      <c r="D81" s="10"/>
      <c r="E81" s="20"/>
      <c r="F81" s="20"/>
      <c r="G81" s="20"/>
      <c r="H81" s="21"/>
      <c r="I81" s="20"/>
      <c r="J81" s="20"/>
      <c r="K81" s="21"/>
      <c r="L81" s="20"/>
      <c r="M81" s="20"/>
      <c r="N81" s="20"/>
      <c r="O81" s="20"/>
      <c r="P81" s="18"/>
      <c r="Q81" s="8"/>
      <c r="R81" s="8"/>
      <c r="S81" s="8"/>
    </row>
    <row r="82" spans="3:19" x14ac:dyDescent="0.3">
      <c r="C82" s="8"/>
      <c r="D82" s="10"/>
      <c r="E82" s="20"/>
      <c r="F82" s="20"/>
      <c r="G82" s="20"/>
      <c r="H82" s="21"/>
      <c r="I82" s="20"/>
      <c r="J82" s="20"/>
      <c r="K82" s="21"/>
      <c r="L82" s="20"/>
      <c r="M82" s="20"/>
      <c r="N82" s="20"/>
      <c r="O82" s="20"/>
      <c r="P82" s="18"/>
      <c r="Q82" s="8"/>
      <c r="R82" s="8"/>
      <c r="S82" s="8"/>
    </row>
    <row r="83" spans="3:19" x14ac:dyDescent="0.3">
      <c r="C83" s="8"/>
      <c r="D83" s="10"/>
      <c r="E83" s="20"/>
      <c r="F83" s="20"/>
      <c r="G83" s="20"/>
      <c r="H83" s="21"/>
      <c r="I83" s="20"/>
      <c r="J83" s="20"/>
      <c r="K83" s="21"/>
      <c r="L83" s="20"/>
      <c r="M83" s="20"/>
      <c r="N83" s="20"/>
      <c r="O83" s="20"/>
      <c r="P83" s="18"/>
      <c r="Q83" s="8"/>
      <c r="R83" s="8"/>
      <c r="S83" s="8"/>
    </row>
    <row r="84" spans="3:19" x14ac:dyDescent="0.3">
      <c r="C84" s="8"/>
      <c r="D84" s="10"/>
      <c r="E84" s="20"/>
      <c r="F84" s="20"/>
      <c r="G84" s="20"/>
      <c r="H84" s="21"/>
      <c r="I84" s="20"/>
      <c r="J84" s="20"/>
      <c r="K84" s="21"/>
      <c r="L84" s="20"/>
      <c r="M84" s="20"/>
      <c r="N84" s="20"/>
      <c r="O84" s="20"/>
      <c r="P84" s="18"/>
      <c r="Q84" s="8"/>
      <c r="R84" s="8"/>
      <c r="S84" s="8"/>
    </row>
    <row r="85" spans="3:19" x14ac:dyDescent="0.3">
      <c r="C85" s="8"/>
      <c r="D85" s="10"/>
      <c r="E85" s="20"/>
      <c r="F85" s="20"/>
      <c r="G85" s="20"/>
      <c r="H85" s="21"/>
      <c r="I85" s="20"/>
      <c r="J85" s="20"/>
      <c r="K85" s="21"/>
      <c r="L85" s="20"/>
      <c r="M85" s="20"/>
      <c r="N85" s="20"/>
      <c r="O85" s="20"/>
      <c r="P85" s="18"/>
      <c r="Q85" s="8"/>
      <c r="R85" s="8"/>
      <c r="S85" s="8"/>
    </row>
    <row r="86" spans="3:19" x14ac:dyDescent="0.3">
      <c r="C86" s="8"/>
      <c r="D86" s="10"/>
      <c r="E86" s="20"/>
      <c r="F86" s="20"/>
      <c r="G86" s="20"/>
      <c r="H86" s="21"/>
      <c r="I86" s="20"/>
      <c r="J86" s="20"/>
      <c r="K86" s="21"/>
      <c r="L86" s="20"/>
      <c r="M86" s="20"/>
      <c r="N86" s="20"/>
      <c r="O86" s="20"/>
      <c r="P86" s="18"/>
      <c r="Q86" s="8"/>
      <c r="R86" s="8"/>
      <c r="S86" s="8"/>
    </row>
    <row r="87" spans="3:19" x14ac:dyDescent="0.3">
      <c r="C87" s="8"/>
      <c r="D87" s="10"/>
      <c r="E87" s="20"/>
      <c r="F87" s="20"/>
      <c r="G87" s="20"/>
      <c r="H87" s="21"/>
      <c r="I87" s="20"/>
      <c r="J87" s="20"/>
      <c r="K87" s="21"/>
      <c r="L87" s="20"/>
      <c r="M87" s="20"/>
      <c r="N87" s="20"/>
      <c r="O87" s="20"/>
      <c r="P87" s="18"/>
      <c r="Q87" s="8"/>
      <c r="R87" s="8"/>
      <c r="S87" s="8"/>
    </row>
    <row r="88" spans="3:19" x14ac:dyDescent="0.3">
      <c r="C88" s="8"/>
      <c r="D88" s="10"/>
      <c r="E88" s="20"/>
      <c r="F88" s="20"/>
      <c r="G88" s="20"/>
      <c r="H88" s="21"/>
      <c r="I88" s="20"/>
      <c r="J88" s="20"/>
      <c r="K88" s="21"/>
      <c r="L88" s="20"/>
      <c r="M88" s="20"/>
      <c r="N88" s="20"/>
      <c r="O88" s="20"/>
      <c r="P88" s="18"/>
      <c r="Q88" s="8"/>
      <c r="R88" s="8"/>
      <c r="S88" s="8"/>
    </row>
    <row r="89" spans="3:19" x14ac:dyDescent="0.3">
      <c r="C89" s="8"/>
      <c r="D89" s="10"/>
      <c r="E89" s="20"/>
      <c r="F89" s="20"/>
      <c r="G89" s="20"/>
      <c r="H89" s="21"/>
      <c r="I89" s="20"/>
      <c r="J89" s="20"/>
      <c r="K89" s="21"/>
      <c r="L89" s="20"/>
      <c r="M89" s="20"/>
      <c r="N89" s="20"/>
      <c r="O89" s="20"/>
      <c r="P89" s="18"/>
      <c r="Q89" s="8"/>
      <c r="R89" s="8"/>
      <c r="S89" s="8"/>
    </row>
    <row r="90" spans="3:19" x14ac:dyDescent="0.3">
      <c r="C90" s="8"/>
      <c r="D90" s="10"/>
      <c r="E90" s="20"/>
      <c r="F90" s="20"/>
      <c r="G90" s="20"/>
      <c r="H90" s="21"/>
      <c r="I90" s="20"/>
      <c r="J90" s="20"/>
      <c r="K90" s="21"/>
      <c r="L90" s="20"/>
      <c r="M90" s="20"/>
      <c r="N90" s="20"/>
      <c r="O90" s="20"/>
      <c r="P90" s="18"/>
      <c r="Q90" s="8"/>
      <c r="R90" s="8"/>
      <c r="S90" s="8"/>
    </row>
    <row r="91" spans="3:19" x14ac:dyDescent="0.3">
      <c r="C91" s="8"/>
      <c r="D91" s="10"/>
      <c r="E91" s="20"/>
      <c r="F91" s="20"/>
      <c r="G91" s="20"/>
      <c r="H91" s="21"/>
      <c r="I91" s="20"/>
      <c r="J91" s="20"/>
      <c r="K91" s="21"/>
      <c r="L91" s="20"/>
      <c r="M91" s="20"/>
      <c r="N91" s="20"/>
      <c r="O91" s="20"/>
      <c r="P91" s="18"/>
      <c r="Q91" s="8"/>
      <c r="R91" s="8"/>
      <c r="S91" s="8"/>
    </row>
    <row r="92" spans="3:19" x14ac:dyDescent="0.3">
      <c r="C92" s="8"/>
      <c r="D92" s="10"/>
      <c r="E92" s="20"/>
      <c r="F92" s="20"/>
      <c r="G92" s="20"/>
      <c r="H92" s="21"/>
      <c r="I92" s="20"/>
      <c r="J92" s="20"/>
      <c r="K92" s="21"/>
      <c r="L92" s="20"/>
      <c r="M92" s="20"/>
      <c r="N92" s="20"/>
      <c r="O92" s="20"/>
      <c r="P92" s="18"/>
      <c r="Q92" s="8"/>
      <c r="R92" s="8"/>
      <c r="S92" s="8"/>
    </row>
    <row r="93" spans="3:19" x14ac:dyDescent="0.3">
      <c r="C93" s="8"/>
      <c r="D93" s="10"/>
      <c r="E93" s="20"/>
      <c r="F93" s="20"/>
      <c r="G93" s="20"/>
      <c r="H93" s="21"/>
      <c r="I93" s="20"/>
      <c r="J93" s="20"/>
      <c r="K93" s="21"/>
      <c r="L93" s="20"/>
      <c r="M93" s="20"/>
      <c r="N93" s="20"/>
      <c r="O93" s="20"/>
      <c r="P93" s="18"/>
      <c r="Q93" s="8"/>
      <c r="R93" s="8"/>
      <c r="S93" s="8"/>
    </row>
    <row r="94" spans="3:19" x14ac:dyDescent="0.3">
      <c r="C94" s="8"/>
      <c r="D94" s="10"/>
      <c r="E94" s="20"/>
      <c r="F94" s="20"/>
      <c r="G94" s="20"/>
      <c r="H94" s="21"/>
      <c r="I94" s="20"/>
      <c r="J94" s="20"/>
      <c r="K94" s="21"/>
      <c r="L94" s="20"/>
      <c r="M94" s="20"/>
      <c r="N94" s="20"/>
      <c r="O94" s="20"/>
      <c r="P94" s="18"/>
      <c r="Q94" s="8"/>
      <c r="R94" s="8"/>
      <c r="S94" s="8"/>
    </row>
    <row r="95" spans="3:19" x14ac:dyDescent="0.3">
      <c r="C95" s="8"/>
      <c r="D95" s="10"/>
      <c r="E95" s="20"/>
      <c r="F95" s="20"/>
      <c r="G95" s="20"/>
      <c r="H95" s="21"/>
      <c r="I95" s="20"/>
      <c r="J95" s="20"/>
      <c r="K95" s="21"/>
      <c r="L95" s="20"/>
      <c r="M95" s="20"/>
      <c r="N95" s="20"/>
      <c r="O95" s="20"/>
      <c r="P95" s="18"/>
      <c r="Q95" s="8"/>
      <c r="R95" s="8"/>
      <c r="S95" s="8"/>
    </row>
    <row r="96" spans="3:19" x14ac:dyDescent="0.3">
      <c r="C96" s="8"/>
      <c r="D96" s="10"/>
      <c r="E96" s="20"/>
      <c r="F96" s="20"/>
      <c r="G96" s="20"/>
      <c r="H96" s="21"/>
      <c r="I96" s="20"/>
      <c r="J96" s="20"/>
      <c r="K96" s="21"/>
      <c r="L96" s="20"/>
      <c r="M96" s="20"/>
      <c r="N96" s="20"/>
      <c r="O96" s="20"/>
      <c r="P96" s="18"/>
      <c r="Q96" s="8"/>
      <c r="R96" s="8"/>
      <c r="S96" s="8"/>
    </row>
    <row r="97" spans="3:19" x14ac:dyDescent="0.3">
      <c r="C97" s="8"/>
      <c r="D97" s="10"/>
      <c r="E97" s="20"/>
      <c r="F97" s="20"/>
      <c r="G97" s="20"/>
      <c r="H97" s="21"/>
      <c r="I97" s="20"/>
      <c r="J97" s="20"/>
      <c r="K97" s="21"/>
      <c r="L97" s="20"/>
      <c r="M97" s="20"/>
      <c r="N97" s="20"/>
      <c r="O97" s="20"/>
      <c r="P97" s="18"/>
      <c r="Q97" s="8"/>
      <c r="R97" s="8"/>
      <c r="S97" s="8"/>
    </row>
    <row r="98" spans="3:19" x14ac:dyDescent="0.3">
      <c r="C98" s="8"/>
      <c r="D98" s="10"/>
      <c r="E98" s="20"/>
      <c r="F98" s="20"/>
      <c r="G98" s="20"/>
      <c r="H98" s="21"/>
      <c r="I98" s="20"/>
      <c r="J98" s="20"/>
      <c r="K98" s="21"/>
      <c r="L98" s="20"/>
      <c r="M98" s="20"/>
      <c r="N98" s="20"/>
      <c r="O98" s="20"/>
      <c r="P98" s="18"/>
      <c r="Q98" s="8"/>
      <c r="R98" s="8"/>
      <c r="S98" s="8"/>
    </row>
    <row r="99" spans="3:19" x14ac:dyDescent="0.3">
      <c r="C99" s="8"/>
      <c r="D99" s="10"/>
      <c r="E99" s="20"/>
      <c r="F99" s="20"/>
      <c r="G99" s="20"/>
      <c r="H99" s="21"/>
      <c r="I99" s="20"/>
      <c r="J99" s="20"/>
      <c r="K99" s="21"/>
      <c r="L99" s="20"/>
      <c r="M99" s="20"/>
      <c r="N99" s="20"/>
      <c r="O99" s="20"/>
      <c r="P99" s="18"/>
      <c r="Q99" s="8"/>
      <c r="R99" s="8"/>
      <c r="S99" s="8"/>
    </row>
    <row r="100" spans="3:19" x14ac:dyDescent="0.3">
      <c r="C100" s="8"/>
      <c r="D100" s="10"/>
      <c r="E100" s="20"/>
      <c r="F100" s="20"/>
      <c r="G100" s="20"/>
      <c r="H100" s="21"/>
      <c r="I100" s="20"/>
      <c r="J100" s="20"/>
      <c r="K100" s="21"/>
      <c r="L100" s="20"/>
      <c r="M100" s="20"/>
      <c r="N100" s="20"/>
      <c r="O100" s="20"/>
      <c r="P100" s="18"/>
      <c r="Q100" s="8"/>
      <c r="R100" s="8"/>
      <c r="S100" s="8"/>
    </row>
    <row r="101" spans="3:19" x14ac:dyDescent="0.3">
      <c r="C101" s="8"/>
      <c r="D101" s="10"/>
      <c r="E101" s="20"/>
      <c r="F101" s="20"/>
      <c r="G101" s="20"/>
      <c r="H101" s="21"/>
      <c r="I101" s="20"/>
      <c r="J101" s="20"/>
      <c r="K101" s="21"/>
      <c r="L101" s="20"/>
      <c r="M101" s="20"/>
      <c r="N101" s="20"/>
      <c r="O101" s="20"/>
      <c r="P101" s="18"/>
      <c r="Q101" s="8"/>
      <c r="R101" s="8"/>
      <c r="S101" s="8"/>
    </row>
    <row r="102" spans="3:19" x14ac:dyDescent="0.3">
      <c r="C102" s="8"/>
      <c r="D102" s="10"/>
      <c r="E102" s="20"/>
      <c r="F102" s="20"/>
      <c r="G102" s="20"/>
      <c r="H102" s="21"/>
      <c r="I102" s="20"/>
      <c r="J102" s="20"/>
      <c r="K102" s="21"/>
      <c r="L102" s="20"/>
      <c r="M102" s="20"/>
      <c r="N102" s="20"/>
      <c r="O102" s="20"/>
      <c r="P102" s="18"/>
      <c r="Q102" s="8"/>
      <c r="R102" s="8"/>
      <c r="S102" s="8"/>
    </row>
    <row r="103" spans="3:19" x14ac:dyDescent="0.3">
      <c r="C103" s="8"/>
      <c r="D103" s="10"/>
      <c r="E103" s="20"/>
      <c r="F103" s="20"/>
      <c r="G103" s="20"/>
      <c r="H103" s="21"/>
      <c r="I103" s="20"/>
      <c r="J103" s="20"/>
      <c r="K103" s="21"/>
      <c r="L103" s="20"/>
      <c r="M103" s="20"/>
      <c r="N103" s="20"/>
      <c r="O103" s="20"/>
      <c r="P103" s="18"/>
      <c r="Q103" s="8"/>
      <c r="R103" s="8"/>
      <c r="S103" s="8"/>
    </row>
    <row r="104" spans="3:19" x14ac:dyDescent="0.3">
      <c r="C104" s="8"/>
      <c r="D104" s="10"/>
      <c r="E104" s="20"/>
      <c r="F104" s="20"/>
      <c r="G104" s="20"/>
      <c r="H104" s="21"/>
      <c r="I104" s="20"/>
      <c r="J104" s="20"/>
      <c r="K104" s="21"/>
      <c r="L104" s="20"/>
      <c r="M104" s="20"/>
      <c r="N104" s="20"/>
      <c r="O104" s="20"/>
      <c r="P104" s="18"/>
      <c r="Q104" s="8"/>
      <c r="R104" s="8"/>
      <c r="S104" s="8"/>
    </row>
    <row r="105" spans="3:19" x14ac:dyDescent="0.3">
      <c r="C105" s="8"/>
      <c r="D105" s="10"/>
      <c r="E105" s="20"/>
      <c r="F105" s="20"/>
      <c r="G105" s="20"/>
      <c r="H105" s="21"/>
      <c r="I105" s="20"/>
      <c r="J105" s="20"/>
      <c r="K105" s="21"/>
      <c r="L105" s="20"/>
      <c r="M105" s="20"/>
      <c r="N105" s="20"/>
      <c r="O105" s="20"/>
      <c r="P105" s="18"/>
      <c r="Q105" s="8"/>
      <c r="R105" s="8"/>
      <c r="S105" s="8"/>
    </row>
    <row r="106" spans="3:19" x14ac:dyDescent="0.3">
      <c r="C106" s="8"/>
      <c r="D106" s="10"/>
      <c r="E106" s="20"/>
      <c r="F106" s="20"/>
      <c r="G106" s="20"/>
      <c r="H106" s="21"/>
      <c r="I106" s="20"/>
      <c r="J106" s="20"/>
      <c r="K106" s="21"/>
      <c r="L106" s="20"/>
      <c r="M106" s="20"/>
      <c r="N106" s="20"/>
      <c r="O106" s="20"/>
      <c r="P106" s="18"/>
      <c r="Q106" s="8"/>
      <c r="R106" s="8"/>
      <c r="S106" s="8"/>
    </row>
    <row r="107" spans="3:19" x14ac:dyDescent="0.3">
      <c r="C107" s="8"/>
      <c r="D107" s="10"/>
      <c r="E107" s="20"/>
      <c r="F107" s="20"/>
      <c r="G107" s="20"/>
      <c r="H107" s="21"/>
      <c r="I107" s="20"/>
      <c r="J107" s="20"/>
      <c r="K107" s="21"/>
      <c r="L107" s="20"/>
      <c r="M107" s="20"/>
      <c r="N107" s="20"/>
      <c r="O107" s="20"/>
      <c r="P107" s="18"/>
      <c r="Q107" s="8"/>
      <c r="R107" s="8"/>
      <c r="S107" s="8"/>
    </row>
    <row r="108" spans="3:19" x14ac:dyDescent="0.3">
      <c r="C108" s="8"/>
      <c r="D108" s="10"/>
      <c r="E108" s="20"/>
      <c r="F108" s="20"/>
      <c r="G108" s="20"/>
      <c r="H108" s="21"/>
      <c r="I108" s="20"/>
      <c r="J108" s="20"/>
      <c r="K108" s="21"/>
      <c r="L108" s="20"/>
      <c r="M108" s="20"/>
      <c r="N108" s="20"/>
      <c r="O108" s="20"/>
      <c r="P108" s="18"/>
      <c r="Q108" s="8"/>
      <c r="R108" s="8"/>
      <c r="S108" s="8"/>
    </row>
    <row r="109" spans="3:19" x14ac:dyDescent="0.3">
      <c r="C109" s="8"/>
      <c r="D109" s="10"/>
      <c r="E109" s="20"/>
      <c r="F109" s="20"/>
      <c r="G109" s="20"/>
      <c r="H109" s="21"/>
      <c r="I109" s="20"/>
      <c r="J109" s="20"/>
      <c r="K109" s="21"/>
      <c r="L109" s="20"/>
      <c r="M109" s="20"/>
      <c r="N109" s="20"/>
      <c r="O109" s="20"/>
      <c r="P109" s="18"/>
      <c r="Q109" s="8"/>
      <c r="R109" s="8"/>
      <c r="S109" s="8"/>
    </row>
    <row r="110" spans="3:19" x14ac:dyDescent="0.3">
      <c r="C110" s="8"/>
      <c r="D110" s="10"/>
      <c r="E110" s="20"/>
      <c r="F110" s="20"/>
      <c r="G110" s="20"/>
      <c r="H110" s="21"/>
      <c r="I110" s="20"/>
      <c r="J110" s="20"/>
      <c r="K110" s="21"/>
      <c r="L110" s="20"/>
      <c r="M110" s="20"/>
      <c r="N110" s="20"/>
      <c r="O110" s="20"/>
      <c r="P110" s="18"/>
      <c r="Q110" s="8"/>
      <c r="R110" s="8"/>
      <c r="S110" s="8"/>
    </row>
    <row r="111" spans="3:19" x14ac:dyDescent="0.3">
      <c r="C111" s="8"/>
      <c r="D111" s="10"/>
      <c r="E111" s="20"/>
      <c r="F111" s="20"/>
      <c r="G111" s="20"/>
      <c r="H111" s="21"/>
      <c r="I111" s="20"/>
      <c r="J111" s="20"/>
      <c r="K111" s="21"/>
      <c r="L111" s="20"/>
      <c r="M111" s="20"/>
      <c r="N111" s="20"/>
      <c r="O111" s="20"/>
      <c r="P111" s="18"/>
      <c r="Q111" s="8"/>
      <c r="R111" s="8"/>
      <c r="S111" s="8"/>
    </row>
    <row r="112" spans="3:19" x14ac:dyDescent="0.3">
      <c r="C112" s="8"/>
      <c r="D112" s="10"/>
      <c r="E112" s="20"/>
      <c r="F112" s="20"/>
      <c r="G112" s="20"/>
      <c r="H112" s="21"/>
      <c r="I112" s="20"/>
      <c r="J112" s="20"/>
      <c r="K112" s="21"/>
      <c r="L112" s="20"/>
      <c r="M112" s="20"/>
      <c r="N112" s="20"/>
      <c r="O112" s="20"/>
      <c r="P112" s="18"/>
      <c r="Q112" s="8"/>
      <c r="R112" s="8"/>
      <c r="S112" s="8"/>
    </row>
    <row r="113" spans="3:19" x14ac:dyDescent="0.3">
      <c r="C113" s="8"/>
      <c r="D113" s="10"/>
      <c r="E113" s="20"/>
      <c r="F113" s="20"/>
      <c r="G113" s="20"/>
      <c r="H113" s="21"/>
      <c r="I113" s="20"/>
      <c r="J113" s="20"/>
      <c r="K113" s="21"/>
      <c r="L113" s="20"/>
      <c r="M113" s="20"/>
      <c r="N113" s="20"/>
      <c r="O113" s="20"/>
      <c r="P113" s="18"/>
      <c r="Q113" s="8"/>
      <c r="R113" s="8"/>
      <c r="S113" s="8"/>
    </row>
    <row r="114" spans="3:19" x14ac:dyDescent="0.3">
      <c r="C114" s="8"/>
      <c r="D114" s="10"/>
      <c r="E114" s="20"/>
      <c r="F114" s="20"/>
      <c r="G114" s="20"/>
      <c r="H114" s="21"/>
      <c r="I114" s="20"/>
      <c r="J114" s="20"/>
      <c r="K114" s="21"/>
      <c r="L114" s="20"/>
      <c r="M114" s="20"/>
      <c r="N114" s="20"/>
      <c r="O114" s="20"/>
      <c r="P114" s="18"/>
      <c r="Q114" s="8"/>
      <c r="R114" s="8"/>
      <c r="S114" s="8"/>
    </row>
    <row r="115" spans="3:19" x14ac:dyDescent="0.3">
      <c r="C115" s="8"/>
      <c r="D115" s="10"/>
      <c r="E115" s="20"/>
      <c r="F115" s="20"/>
      <c r="G115" s="20"/>
      <c r="H115" s="21"/>
      <c r="I115" s="20"/>
      <c r="J115" s="20"/>
      <c r="K115" s="21"/>
      <c r="L115" s="20"/>
      <c r="M115" s="20"/>
      <c r="N115" s="20"/>
      <c r="O115" s="20"/>
      <c r="P115" s="18"/>
      <c r="Q115" s="8"/>
      <c r="R115" s="8"/>
      <c r="S115" s="8"/>
    </row>
    <row r="116" spans="3:19" x14ac:dyDescent="0.3">
      <c r="C116" s="8"/>
      <c r="D116" s="10"/>
      <c r="E116" s="20"/>
      <c r="F116" s="20"/>
      <c r="G116" s="20"/>
      <c r="H116" s="21"/>
      <c r="I116" s="20"/>
      <c r="J116" s="20"/>
      <c r="K116" s="21"/>
      <c r="L116" s="20"/>
      <c r="M116" s="20"/>
      <c r="N116" s="20"/>
      <c r="O116" s="20"/>
      <c r="P116" s="18"/>
      <c r="Q116" s="8"/>
      <c r="R116" s="8"/>
      <c r="S116" s="8"/>
    </row>
    <row r="117" spans="3:19" x14ac:dyDescent="0.3">
      <c r="C117" s="8"/>
      <c r="D117" s="10"/>
      <c r="E117" s="20"/>
      <c r="F117" s="20"/>
      <c r="G117" s="20"/>
      <c r="H117" s="21"/>
      <c r="I117" s="20"/>
      <c r="J117" s="20"/>
      <c r="K117" s="21"/>
      <c r="L117" s="20"/>
      <c r="M117" s="20"/>
      <c r="N117" s="20"/>
      <c r="O117" s="20"/>
      <c r="P117" s="18"/>
      <c r="Q117" s="8"/>
      <c r="R117" s="8"/>
      <c r="S117" s="8"/>
    </row>
    <row r="118" spans="3:19" x14ac:dyDescent="0.3">
      <c r="C118" s="8"/>
      <c r="D118" s="10"/>
      <c r="E118" s="20"/>
      <c r="F118" s="20"/>
      <c r="G118" s="20"/>
      <c r="H118" s="21"/>
      <c r="I118" s="20"/>
      <c r="J118" s="20"/>
      <c r="K118" s="21"/>
      <c r="L118" s="20"/>
      <c r="M118" s="20"/>
      <c r="N118" s="20"/>
      <c r="O118" s="20"/>
      <c r="P118" s="18"/>
      <c r="Q118" s="8"/>
      <c r="R118" s="8"/>
      <c r="S118" s="8"/>
    </row>
    <row r="119" spans="3:19" x14ac:dyDescent="0.3">
      <c r="C119" s="8"/>
      <c r="D119" s="10"/>
      <c r="E119" s="20"/>
      <c r="F119" s="20"/>
      <c r="G119" s="20"/>
      <c r="H119" s="21"/>
      <c r="I119" s="20"/>
      <c r="J119" s="20"/>
      <c r="K119" s="21"/>
      <c r="L119" s="20"/>
      <c r="M119" s="20"/>
      <c r="N119" s="20"/>
      <c r="O119" s="20"/>
      <c r="P119" s="18"/>
      <c r="Q119" s="8"/>
      <c r="R119" s="8"/>
      <c r="S119" s="8"/>
    </row>
    <row r="120" spans="3:19" x14ac:dyDescent="0.3">
      <c r="C120" s="8"/>
      <c r="D120" s="10"/>
      <c r="E120" s="20"/>
      <c r="F120" s="20"/>
      <c r="G120" s="20"/>
      <c r="H120" s="21"/>
      <c r="I120" s="20"/>
      <c r="J120" s="20"/>
      <c r="K120" s="21"/>
      <c r="L120" s="20"/>
      <c r="M120" s="20"/>
      <c r="N120" s="20"/>
      <c r="O120" s="20"/>
      <c r="P120" s="18"/>
      <c r="Q120" s="8"/>
      <c r="R120" s="8"/>
      <c r="S120" s="8"/>
    </row>
    <row r="121" spans="3:19" x14ac:dyDescent="0.3">
      <c r="C121" s="8"/>
      <c r="D121" s="10"/>
      <c r="E121" s="20"/>
      <c r="F121" s="20"/>
      <c r="G121" s="20"/>
      <c r="H121" s="21"/>
      <c r="I121" s="20"/>
      <c r="J121" s="20"/>
      <c r="K121" s="21"/>
      <c r="L121" s="20"/>
      <c r="M121" s="20"/>
      <c r="N121" s="20"/>
      <c r="O121" s="20"/>
      <c r="P121" s="18"/>
      <c r="Q121" s="8"/>
      <c r="R121" s="8"/>
      <c r="S121" s="8"/>
    </row>
    <row r="122" spans="3:19" x14ac:dyDescent="0.3">
      <c r="C122" s="8"/>
      <c r="D122" s="10"/>
      <c r="E122" s="20"/>
      <c r="F122" s="20"/>
      <c r="G122" s="20"/>
      <c r="H122" s="21"/>
      <c r="I122" s="20"/>
      <c r="J122" s="20"/>
      <c r="K122" s="21"/>
      <c r="L122" s="20"/>
      <c r="M122" s="20"/>
      <c r="N122" s="20"/>
      <c r="O122" s="20"/>
      <c r="P122" s="18"/>
      <c r="Q122" s="8"/>
      <c r="R122" s="8"/>
      <c r="S122" s="8"/>
    </row>
    <row r="123" spans="3:19" x14ac:dyDescent="0.3">
      <c r="D123" s="1"/>
      <c r="E123" s="4"/>
      <c r="F123" s="4"/>
      <c r="G123" s="4"/>
      <c r="H123" s="6"/>
      <c r="I123" s="4"/>
      <c r="J123" s="4"/>
      <c r="K123" s="6"/>
      <c r="L123" s="4"/>
      <c r="M123" s="4"/>
      <c r="N123" s="4"/>
      <c r="O123" s="4"/>
      <c r="P123" s="3"/>
    </row>
    <row r="124" spans="3:19" x14ac:dyDescent="0.3">
      <c r="D124" s="1"/>
      <c r="E124" s="4"/>
      <c r="F124" s="4"/>
      <c r="G124" s="4"/>
      <c r="H124" s="6"/>
      <c r="I124" s="4"/>
      <c r="J124" s="4"/>
      <c r="K124" s="6"/>
      <c r="L124" s="4"/>
      <c r="M124" s="4"/>
      <c r="N124" s="4"/>
      <c r="O124" s="4"/>
      <c r="P124" s="3"/>
    </row>
    <row r="125" spans="3:19" x14ac:dyDescent="0.3">
      <c r="D125" s="1"/>
      <c r="E125" s="4"/>
      <c r="F125" s="4"/>
      <c r="G125" s="4"/>
      <c r="H125" s="6"/>
      <c r="I125" s="4"/>
      <c r="J125" s="4"/>
      <c r="K125" s="6"/>
      <c r="L125" s="4"/>
      <c r="M125" s="4"/>
      <c r="N125" s="4"/>
      <c r="O125" s="4"/>
      <c r="P125" s="3"/>
    </row>
    <row r="126" spans="3:19" x14ac:dyDescent="0.3">
      <c r="D126" s="1"/>
      <c r="E126" s="4"/>
      <c r="F126" s="4"/>
      <c r="G126" s="4"/>
      <c r="H126" s="6"/>
      <c r="I126" s="4"/>
      <c r="J126" s="4"/>
      <c r="K126" s="6"/>
      <c r="L126" s="4"/>
      <c r="M126" s="4"/>
      <c r="N126" s="4"/>
      <c r="O126" s="4"/>
      <c r="P126" s="3"/>
    </row>
    <row r="127" spans="3:19" x14ac:dyDescent="0.3">
      <c r="D127" s="1"/>
      <c r="E127" s="4"/>
      <c r="F127" s="4"/>
      <c r="G127" s="4"/>
      <c r="H127" s="6"/>
      <c r="I127" s="4"/>
      <c r="J127" s="4"/>
      <c r="K127" s="6"/>
      <c r="L127" s="4"/>
      <c r="M127" s="4"/>
      <c r="N127" s="4"/>
      <c r="O127" s="4"/>
      <c r="P127" s="3"/>
    </row>
    <row r="128" spans="3:19" x14ac:dyDescent="0.3">
      <c r="D128" s="1"/>
      <c r="E128" s="4"/>
      <c r="F128" s="4"/>
      <c r="G128" s="4"/>
      <c r="H128" s="6"/>
      <c r="I128" s="4"/>
      <c r="J128" s="4"/>
      <c r="K128" s="6"/>
      <c r="L128" s="4"/>
      <c r="M128" s="4"/>
      <c r="N128" s="4"/>
      <c r="O128" s="4"/>
      <c r="P128" s="3"/>
    </row>
    <row r="129" spans="4:16" x14ac:dyDescent="0.3">
      <c r="D129" s="1"/>
      <c r="E129" s="4"/>
      <c r="F129" s="4"/>
      <c r="G129" s="4"/>
      <c r="H129" s="6"/>
      <c r="I129" s="4"/>
      <c r="J129" s="4"/>
      <c r="K129" s="6"/>
      <c r="L129" s="4"/>
      <c r="M129" s="4"/>
      <c r="N129" s="4"/>
      <c r="O129" s="4"/>
      <c r="P129" s="3"/>
    </row>
    <row r="130" spans="4:16" x14ac:dyDescent="0.3">
      <c r="D130" s="1"/>
      <c r="E130" s="4"/>
      <c r="F130" s="4"/>
      <c r="G130" s="4"/>
      <c r="H130" s="6"/>
      <c r="I130" s="4"/>
      <c r="J130" s="4"/>
      <c r="K130" s="6"/>
      <c r="L130" s="4"/>
      <c r="M130" s="4"/>
      <c r="N130" s="4"/>
      <c r="O130" s="4"/>
      <c r="P130" s="3"/>
    </row>
    <row r="131" spans="4:16" x14ac:dyDescent="0.3">
      <c r="D131" s="1"/>
      <c r="E131" s="4"/>
      <c r="F131" s="4"/>
      <c r="G131" s="4"/>
      <c r="H131" s="6"/>
      <c r="I131" s="4"/>
      <c r="J131" s="4"/>
      <c r="K131" s="6"/>
      <c r="L131" s="4"/>
      <c r="M131" s="4"/>
      <c r="N131" s="4"/>
      <c r="O131" s="4"/>
      <c r="P131" s="3"/>
    </row>
    <row r="132" spans="4:16" x14ac:dyDescent="0.3">
      <c r="D132" s="1"/>
      <c r="E132" s="4"/>
      <c r="F132" s="4"/>
      <c r="G132" s="4"/>
      <c r="H132" s="6"/>
      <c r="I132" s="4"/>
      <c r="J132" s="4"/>
      <c r="K132" s="6"/>
      <c r="L132" s="4"/>
      <c r="M132" s="4"/>
      <c r="N132" s="4"/>
      <c r="O132" s="4"/>
      <c r="P132" s="3"/>
    </row>
    <row r="133" spans="4:16" x14ac:dyDescent="0.3">
      <c r="D133" s="1"/>
      <c r="E133" s="4"/>
      <c r="F133" s="4"/>
      <c r="G133" s="4"/>
      <c r="H133" s="6"/>
      <c r="I133" s="4"/>
      <c r="J133" s="4"/>
      <c r="K133" s="6"/>
      <c r="L133" s="4"/>
      <c r="M133" s="4"/>
      <c r="N133" s="4"/>
      <c r="O133" s="4"/>
      <c r="P133" s="3"/>
    </row>
  </sheetData>
  <mergeCells count="36">
    <mergeCell ref="D78:Q78"/>
    <mergeCell ref="N8:Q8"/>
    <mergeCell ref="N9:Q9"/>
    <mergeCell ref="N10:Q10"/>
    <mergeCell ref="N11:Q11"/>
    <mergeCell ref="N12:Q12"/>
    <mergeCell ref="O13:Q13"/>
    <mergeCell ref="D71:O71"/>
    <mergeCell ref="G16:J16"/>
    <mergeCell ref="K16:Q16"/>
    <mergeCell ref="D16:D18"/>
    <mergeCell ref="E16:E18"/>
    <mergeCell ref="F16:F18"/>
    <mergeCell ref="K17:K18"/>
    <mergeCell ref="L17:M17"/>
    <mergeCell ref="D20:Q20"/>
    <mergeCell ref="J17:J18"/>
    <mergeCell ref="D29:O29"/>
    <mergeCell ref="D67:O67"/>
    <mergeCell ref="E11:L11"/>
    <mergeCell ref="E12:L12"/>
    <mergeCell ref="E13:G13"/>
    <mergeCell ref="G17:G18"/>
    <mergeCell ref="H17:H18"/>
    <mergeCell ref="I17:I18"/>
    <mergeCell ref="E14:G14"/>
    <mergeCell ref="D5:E5"/>
    <mergeCell ref="D6:E6"/>
    <mergeCell ref="N1:Q1"/>
    <mergeCell ref="N2:Q2"/>
    <mergeCell ref="N3:Q3"/>
    <mergeCell ref="N4:Q4"/>
    <mergeCell ref="D1:E1"/>
    <mergeCell ref="D2:E2"/>
    <mergeCell ref="D3:E3"/>
    <mergeCell ref="D4:E4"/>
  </mergeCells>
  <pageMargins left="0.70866141732283472" right="0.11811023622047245" top="0.55118110236220474" bottom="0.55118110236220474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30"/>
  <sheetViews>
    <sheetView topLeftCell="A13" zoomScale="70" zoomScaleNormal="70" workbookViewId="0">
      <selection activeCell="A16" sqref="A16:XFD19"/>
    </sheetView>
  </sheetViews>
  <sheetFormatPr defaultRowHeight="14.4" x14ac:dyDescent="0.3"/>
  <cols>
    <col min="4" max="4" width="31.109375" customWidth="1"/>
    <col min="5" max="5" width="16.44140625" style="7" customWidth="1"/>
    <col min="6" max="6" width="11.44140625" customWidth="1"/>
    <col min="7" max="7" width="11.88671875" customWidth="1"/>
    <col min="8" max="8" width="14.6640625" customWidth="1"/>
    <col min="9" max="9" width="12.88671875" customWidth="1"/>
    <col min="10" max="13" width="10" bestFit="1" customWidth="1"/>
    <col min="14" max="14" width="10" customWidth="1"/>
    <col min="15" max="15" width="11.109375" customWidth="1"/>
  </cols>
  <sheetData>
    <row r="1" spans="2:16" s="8" customFormat="1" ht="13.8" x14ac:dyDescent="0.25">
      <c r="C1" s="91"/>
      <c r="D1" s="91"/>
      <c r="E1" s="16"/>
      <c r="K1" s="91" t="str">
        <f>Лист3!N1</f>
        <v>Утверждаю:</v>
      </c>
      <c r="L1" s="91"/>
      <c r="M1" s="91"/>
      <c r="N1" s="91"/>
      <c r="O1" s="91"/>
    </row>
    <row r="2" spans="2:16" s="8" customFormat="1" ht="13.8" x14ac:dyDescent="0.25">
      <c r="C2" s="91"/>
      <c r="D2" s="91"/>
      <c r="E2" s="16"/>
      <c r="K2" s="91" t="str">
        <f>Лист3!N2</f>
        <v>Генеральный директор</v>
      </c>
      <c r="L2" s="91"/>
      <c r="M2" s="91"/>
      <c r="N2" s="91"/>
      <c r="O2" s="91"/>
    </row>
    <row r="3" spans="2:16" s="8" customFormat="1" ht="13.8" x14ac:dyDescent="0.25">
      <c r="C3" s="91"/>
      <c r="D3" s="91"/>
      <c r="E3" s="16"/>
      <c r="K3" s="91" t="str">
        <f>Лист3!N3</f>
        <v xml:space="preserve"> АО "МСК Энерго"</v>
      </c>
      <c r="L3" s="91"/>
      <c r="M3" s="91"/>
      <c r="N3" s="91"/>
      <c r="O3" s="91"/>
    </row>
    <row r="4" spans="2:16" s="8" customFormat="1" ht="32.25" customHeight="1" x14ac:dyDescent="0.25">
      <c r="C4" s="91"/>
      <c r="D4" s="91"/>
      <c r="E4" s="16"/>
      <c r="K4" s="91" t="str">
        <f>Лист3!N4</f>
        <v>_______________А.В.Прокопенко</v>
      </c>
      <c r="L4" s="91"/>
      <c r="M4" s="91"/>
      <c r="N4" s="91"/>
      <c r="O4" s="91"/>
    </row>
    <row r="5" spans="2:16" s="8" customFormat="1" ht="31.5" customHeight="1" x14ac:dyDescent="0.25">
      <c r="C5" s="91"/>
      <c r="D5" s="91"/>
      <c r="E5" s="16"/>
      <c r="K5" s="8" t="str">
        <f>Лист3!N5</f>
        <v>м.п.</v>
      </c>
    </row>
    <row r="6" spans="2:16" s="8" customFormat="1" ht="13.8" x14ac:dyDescent="0.25">
      <c r="C6" s="91"/>
      <c r="D6" s="91"/>
      <c r="E6" s="16"/>
    </row>
    <row r="7" spans="2:16" s="8" customFormat="1" ht="13.8" x14ac:dyDescent="0.25">
      <c r="E7" s="16"/>
    </row>
    <row r="8" spans="2:16" x14ac:dyDescent="0.3">
      <c r="K8" s="91"/>
      <c r="L8" s="91"/>
      <c r="M8" s="91"/>
      <c r="N8" s="91"/>
      <c r="O8" s="91"/>
    </row>
    <row r="9" spans="2:16" x14ac:dyDescent="0.3">
      <c r="K9" s="91"/>
      <c r="L9" s="91"/>
      <c r="M9" s="91"/>
      <c r="N9" s="91"/>
      <c r="O9" s="91"/>
    </row>
    <row r="10" spans="2:16" x14ac:dyDescent="0.3">
      <c r="K10" s="91"/>
      <c r="L10" s="91"/>
      <c r="M10" s="91"/>
      <c r="N10" s="91"/>
      <c r="O10" s="91"/>
    </row>
    <row r="11" spans="2:16" ht="27.6" x14ac:dyDescent="0.3">
      <c r="B11" s="8"/>
      <c r="C11" s="42" t="s">
        <v>0</v>
      </c>
      <c r="D11" s="121" t="s">
        <v>9</v>
      </c>
      <c r="E11" s="121"/>
      <c r="F11" s="121"/>
      <c r="G11" s="121"/>
      <c r="H11" s="121"/>
      <c r="I11" s="121"/>
      <c r="J11" s="121"/>
      <c r="K11" s="91"/>
      <c r="L11" s="91"/>
      <c r="M11" s="91"/>
      <c r="N11" s="91"/>
      <c r="O11" s="91"/>
      <c r="P11" s="8"/>
    </row>
    <row r="12" spans="2:16" ht="27.75" customHeight="1" x14ac:dyDescent="0.3">
      <c r="B12" s="8"/>
      <c r="C12" s="42" t="s">
        <v>60</v>
      </c>
      <c r="D12" s="121" t="s">
        <v>61</v>
      </c>
      <c r="E12" s="121"/>
      <c r="F12" s="121"/>
      <c r="G12" s="121"/>
      <c r="H12" s="121"/>
      <c r="I12" s="121"/>
      <c r="J12" s="121"/>
      <c r="K12" s="91"/>
      <c r="L12" s="91"/>
      <c r="M12" s="91"/>
      <c r="N12" s="91"/>
      <c r="O12" s="91"/>
      <c r="P12" s="8"/>
    </row>
    <row r="13" spans="2:16" ht="21" customHeight="1" x14ac:dyDescent="0.3">
      <c r="B13" s="8"/>
      <c r="C13" s="10"/>
      <c r="D13" s="142" t="str">
        <f>Лист1!E13</f>
        <v>АО "МСК Энерго"</v>
      </c>
      <c r="E13" s="142"/>
      <c r="F13" s="142"/>
      <c r="G13" s="142"/>
      <c r="H13" s="10"/>
      <c r="I13" s="10"/>
      <c r="J13" s="10"/>
      <c r="K13" s="8"/>
      <c r="L13" s="91"/>
      <c r="M13" s="91"/>
      <c r="N13" s="91"/>
      <c r="O13" s="91"/>
      <c r="P13" s="8"/>
    </row>
    <row r="14" spans="2:16" x14ac:dyDescent="0.3">
      <c r="B14" s="8"/>
      <c r="C14" s="10"/>
      <c r="D14" s="100" t="s">
        <v>12</v>
      </c>
      <c r="E14" s="100"/>
      <c r="F14" s="10"/>
      <c r="G14" s="10"/>
      <c r="H14" s="10"/>
      <c r="I14" s="10"/>
      <c r="J14" s="10"/>
      <c r="K14" s="8"/>
      <c r="L14" s="8"/>
      <c r="M14" s="8"/>
      <c r="N14" s="8"/>
      <c r="O14" s="8"/>
      <c r="P14" s="8"/>
    </row>
    <row r="15" spans="2:16" x14ac:dyDescent="0.3">
      <c r="B15" s="8"/>
      <c r="C15" s="8"/>
      <c r="D15" s="8"/>
      <c r="E15" s="16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2:16" ht="60" customHeight="1" x14ac:dyDescent="0.3">
      <c r="B16" s="8"/>
      <c r="C16" s="125" t="s">
        <v>15</v>
      </c>
      <c r="D16" s="125" t="s">
        <v>16</v>
      </c>
      <c r="E16" s="133" t="s">
        <v>17</v>
      </c>
      <c r="F16" s="109" t="s">
        <v>62</v>
      </c>
      <c r="G16" s="111"/>
      <c r="H16" s="136" t="s">
        <v>66</v>
      </c>
      <c r="I16" s="137"/>
      <c r="J16" s="137"/>
      <c r="K16" s="137"/>
      <c r="L16" s="137"/>
      <c r="M16" s="137"/>
      <c r="N16" s="137"/>
      <c r="O16" s="138"/>
      <c r="P16" s="8"/>
    </row>
    <row r="17" spans="2:16" x14ac:dyDescent="0.3">
      <c r="B17" s="8"/>
      <c r="C17" s="126"/>
      <c r="D17" s="126"/>
      <c r="E17" s="134"/>
      <c r="F17" s="119" t="s">
        <v>63</v>
      </c>
      <c r="G17" s="119" t="s">
        <v>64</v>
      </c>
      <c r="H17" s="119" t="s">
        <v>67</v>
      </c>
      <c r="I17" s="125" t="s">
        <v>68</v>
      </c>
      <c r="J17" s="139" t="s">
        <v>81</v>
      </c>
      <c r="K17" s="140"/>
      <c r="L17" s="140"/>
      <c r="M17" s="140"/>
      <c r="N17" s="140"/>
      <c r="O17" s="141"/>
      <c r="P17" s="8"/>
    </row>
    <row r="18" spans="2:16" ht="46.5" customHeight="1" x14ac:dyDescent="0.3">
      <c r="B18" s="8"/>
      <c r="C18" s="126"/>
      <c r="D18" s="126"/>
      <c r="E18" s="134"/>
      <c r="F18" s="115"/>
      <c r="G18" s="115"/>
      <c r="H18" s="115"/>
      <c r="I18" s="119"/>
      <c r="J18" s="35" t="s">
        <v>145</v>
      </c>
      <c r="K18" s="35" t="s">
        <v>146</v>
      </c>
      <c r="L18" s="35" t="s">
        <v>147</v>
      </c>
      <c r="M18" s="35" t="s">
        <v>148</v>
      </c>
      <c r="N18" s="35" t="s">
        <v>149</v>
      </c>
      <c r="O18" s="35" t="s">
        <v>150</v>
      </c>
      <c r="P18" s="8"/>
    </row>
    <row r="19" spans="2:16" ht="21.75" customHeight="1" x14ac:dyDescent="0.3">
      <c r="B19" s="8"/>
      <c r="C19" s="127"/>
      <c r="D19" s="127"/>
      <c r="E19" s="135"/>
      <c r="F19" s="30" t="s">
        <v>65</v>
      </c>
      <c r="G19" s="30" t="s">
        <v>65</v>
      </c>
      <c r="H19" s="30" t="s">
        <v>65</v>
      </c>
      <c r="I19" s="30" t="s">
        <v>65</v>
      </c>
      <c r="J19" s="30" t="s">
        <v>65</v>
      </c>
      <c r="K19" s="30" t="s">
        <v>65</v>
      </c>
      <c r="L19" s="30" t="s">
        <v>65</v>
      </c>
      <c r="M19" s="30" t="s">
        <v>65</v>
      </c>
      <c r="N19" s="67" t="s">
        <v>65</v>
      </c>
      <c r="O19" s="30" t="s">
        <v>65</v>
      </c>
      <c r="P19" s="8"/>
    </row>
    <row r="20" spans="2:16" x14ac:dyDescent="0.3">
      <c r="B20" s="8"/>
      <c r="C20" s="29">
        <v>1</v>
      </c>
      <c r="D20" s="29">
        <v>2</v>
      </c>
      <c r="E20" s="65">
        <v>3</v>
      </c>
      <c r="F20" s="65">
        <v>4</v>
      </c>
      <c r="G20" s="65">
        <v>5</v>
      </c>
      <c r="H20" s="65">
        <v>6</v>
      </c>
      <c r="I20" s="65">
        <v>7</v>
      </c>
      <c r="J20" s="65">
        <v>8</v>
      </c>
      <c r="K20" s="65">
        <v>9</v>
      </c>
      <c r="L20" s="65">
        <v>10</v>
      </c>
      <c r="M20" s="65">
        <v>11</v>
      </c>
      <c r="N20" s="65">
        <v>12</v>
      </c>
      <c r="O20" s="65">
        <v>13</v>
      </c>
      <c r="P20" s="8"/>
    </row>
    <row r="21" spans="2:16" x14ac:dyDescent="0.3">
      <c r="B21" s="8"/>
      <c r="C21" s="116" t="s">
        <v>31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32"/>
      <c r="P21" s="8"/>
    </row>
    <row r="22" spans="2:16" ht="42.75" customHeight="1" x14ac:dyDescent="0.3">
      <c r="B22" s="8"/>
      <c r="C22" s="29">
        <v>1</v>
      </c>
      <c r="D22" s="31" t="s">
        <v>28</v>
      </c>
      <c r="E22" s="29"/>
      <c r="F22" s="31"/>
      <c r="G22" s="31"/>
      <c r="H22" s="31"/>
      <c r="I22" s="31"/>
      <c r="J22" s="31"/>
      <c r="K22" s="31"/>
      <c r="L22" s="31"/>
      <c r="M22" s="31"/>
      <c r="N22" s="68"/>
      <c r="O22" s="19"/>
      <c r="P22" s="8"/>
    </row>
    <row r="23" spans="2:16" ht="60.75" customHeight="1" x14ac:dyDescent="0.3">
      <c r="B23" s="8"/>
      <c r="C23" s="29">
        <v>2</v>
      </c>
      <c r="D23" s="31" t="s">
        <v>29</v>
      </c>
      <c r="E23" s="29"/>
      <c r="F23" s="31"/>
      <c r="G23" s="31"/>
      <c r="H23" s="31"/>
      <c r="I23" s="31"/>
      <c r="J23" s="31"/>
      <c r="K23" s="31"/>
      <c r="L23" s="31"/>
      <c r="M23" s="31"/>
      <c r="N23" s="68"/>
      <c r="O23" s="19"/>
      <c r="P23" s="8"/>
    </row>
    <row r="24" spans="2:16" ht="92.25" customHeight="1" x14ac:dyDescent="0.3">
      <c r="B24" s="8"/>
      <c r="C24" s="29">
        <v>3</v>
      </c>
      <c r="D24" s="31" t="s">
        <v>30</v>
      </c>
      <c r="E24" s="29"/>
      <c r="F24" s="85">
        <f t="shared" ref="F24:G24" si="0">SUM(F26:F30)</f>
        <v>9.3296515157791049</v>
      </c>
      <c r="G24" s="85">
        <f t="shared" si="0"/>
        <v>9.3296515157791049</v>
      </c>
      <c r="H24" s="83"/>
      <c r="I24" s="85">
        <f>SUM(I26:I30)</f>
        <v>11.008988788619344</v>
      </c>
      <c r="J24" s="85">
        <f>SUM(J26:J30)</f>
        <v>11.008988788619344</v>
      </c>
      <c r="K24" s="84">
        <f>SUM(K25:K30)</f>
        <v>2.6943630273093926</v>
      </c>
      <c r="L24" s="31"/>
      <c r="M24" s="31"/>
      <c r="N24" s="68"/>
      <c r="O24" s="19"/>
      <c r="P24" s="8"/>
    </row>
    <row r="25" spans="2:16" ht="97.2" x14ac:dyDescent="0.3">
      <c r="B25" s="8"/>
      <c r="C25" s="65"/>
      <c r="D25" s="81" t="str">
        <f>[2]C0326_1035003351657_02_0_50_0!$B$54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25" s="65" t="str">
        <f>[2]C0326_1035003351657_02_0_50_0!$C$54</f>
        <v>I_1_N</v>
      </c>
      <c r="F25" s="38">
        <f>[2]C0326_1035003351657_02_0_50_0!$L$54/1.18</f>
        <v>3.0814973548220768</v>
      </c>
      <c r="G25" s="38">
        <f>F25</f>
        <v>3.0814973548220768</v>
      </c>
      <c r="H25" s="35"/>
      <c r="I25" s="38">
        <f>F25*1.18</f>
        <v>3.6361668786900503</v>
      </c>
      <c r="J25" s="38">
        <f>[2]C0326_1035003351657_02_0_50_0!$AD$54</f>
        <v>0.9418038513806577</v>
      </c>
      <c r="K25" s="38">
        <f>[2]C0326_1035003351657_02_0_50_0!$AN$54</f>
        <v>2.6943630273093926</v>
      </c>
      <c r="L25" s="68"/>
      <c r="M25" s="68"/>
      <c r="N25" s="68"/>
      <c r="O25" s="19"/>
      <c r="P25" s="8"/>
    </row>
    <row r="26" spans="2:16" ht="97.2" x14ac:dyDescent="0.3">
      <c r="B26" s="8"/>
      <c r="C26" s="65"/>
      <c r="D26" s="81" t="str">
        <f>Лист3!E24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26" s="74" t="str">
        <f>Лист3!F24</f>
        <v>I_2_N</v>
      </c>
      <c r="F26" s="38">
        <f>[2]C0326_1035003351657_02_0_50_0!AD55/1.18</f>
        <v>3.1734668343006964</v>
      </c>
      <c r="G26" s="38">
        <f>F26</f>
        <v>3.1734668343006964</v>
      </c>
      <c r="H26" s="35"/>
      <c r="I26" s="38">
        <f>F26*1.18</f>
        <v>3.7446908644748218</v>
      </c>
      <c r="J26" s="38">
        <f>G26*1.18</f>
        <v>3.7446908644748218</v>
      </c>
      <c r="K26" s="35"/>
      <c r="L26" s="35"/>
      <c r="M26" s="35"/>
      <c r="N26" s="35"/>
      <c r="O26" s="82"/>
      <c r="P26" s="8"/>
    </row>
    <row r="27" spans="2:16" ht="69.599999999999994" x14ac:dyDescent="0.3">
      <c r="B27" s="8"/>
      <c r="C27" s="65"/>
      <c r="D27" s="81" t="str">
        <f>Лист3!E25</f>
        <v>Реконструкция ТП-16 с заменой трансформатора 400 кВА на 630 кВА  
по адресу:  МО,  г. Королёв, ул. Ленина , у д.17</v>
      </c>
      <c r="E27" s="74" t="str">
        <f>Лист3!F25</f>
        <v>I_4_N</v>
      </c>
      <c r="F27" s="38">
        <f>[2]C0326_1035003351657_02_0_50_0!$AD$57/1.18</f>
        <v>2.4281472908513266</v>
      </c>
      <c r="G27" s="38">
        <f t="shared" ref="G27:G30" si="1">F27</f>
        <v>2.4281472908513266</v>
      </c>
      <c r="H27" s="68"/>
      <c r="I27" s="38">
        <f t="shared" ref="I27:I30" si="2">F27*1.18</f>
        <v>2.8652138032045653</v>
      </c>
      <c r="J27" s="38">
        <f t="shared" ref="J27:J30" si="3">G27*1.18</f>
        <v>2.8652138032045653</v>
      </c>
      <c r="K27" s="68"/>
      <c r="L27" s="68"/>
      <c r="M27" s="68"/>
      <c r="N27" s="68"/>
      <c r="O27" s="19"/>
      <c r="P27" s="8"/>
    </row>
    <row r="28" spans="2:16" ht="55.8" x14ac:dyDescent="0.3">
      <c r="B28" s="8"/>
      <c r="C28" s="65"/>
      <c r="D28" s="81" t="str">
        <f>Лист3!E26</f>
        <v>Реконструкция ТП-152, установка щита ЩО-70 в РУ-0,4 кВ  по адресу: МО, г. Королев, ул. Горького , дом № 4-6</v>
      </c>
      <c r="E28" s="74" t="str">
        <f>Лист3!F26</f>
        <v>I_5_N</v>
      </c>
      <c r="F28" s="38">
        <f>[2]C0326_1035003351657_02_0_50_0!$AD$58/1.18</f>
        <v>1.4287898174433469</v>
      </c>
      <c r="G28" s="38">
        <f t="shared" si="1"/>
        <v>1.4287898174433469</v>
      </c>
      <c r="H28" s="68"/>
      <c r="I28" s="38">
        <f t="shared" si="2"/>
        <v>1.6859719845831491</v>
      </c>
      <c r="J28" s="38">
        <f t="shared" si="3"/>
        <v>1.6859719845831491</v>
      </c>
      <c r="K28" s="68"/>
      <c r="L28" s="68"/>
      <c r="M28" s="68"/>
      <c r="N28" s="68"/>
      <c r="O28" s="19"/>
      <c r="P28" s="8"/>
    </row>
    <row r="29" spans="2:16" ht="92.25" customHeight="1" x14ac:dyDescent="0.3">
      <c r="B29" s="8"/>
      <c r="C29" s="65"/>
      <c r="D29" s="81" t="str">
        <f>Лист3!E27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29" s="74" t="str">
        <f>Лист3!F27</f>
        <v>I_6_N</v>
      </c>
      <c r="F29" s="38">
        <f>[2]C0326_1035003351657_02_0_50_0!$AD$59/1.18</f>
        <v>1.6466656617171407</v>
      </c>
      <c r="G29" s="38">
        <f t="shared" si="1"/>
        <v>1.6466656617171407</v>
      </c>
      <c r="H29" s="68"/>
      <c r="I29" s="38">
        <f t="shared" si="2"/>
        <v>1.943065480826226</v>
      </c>
      <c r="J29" s="38">
        <f t="shared" si="3"/>
        <v>1.943065480826226</v>
      </c>
      <c r="K29" s="68"/>
      <c r="L29" s="68"/>
      <c r="M29" s="68"/>
      <c r="N29" s="68"/>
      <c r="O29" s="19"/>
      <c r="P29" s="8"/>
    </row>
    <row r="30" spans="2:16" ht="111" x14ac:dyDescent="0.3">
      <c r="B30" s="8"/>
      <c r="C30" s="65"/>
      <c r="D30" s="81" t="str">
        <f>Лист3!E28</f>
        <v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v>
      </c>
      <c r="E30" s="74" t="str">
        <f>Лист3!F28</f>
        <v>I_7_N</v>
      </c>
      <c r="F30" s="38">
        <f>[2]C0326_1035003351657_02_0_50_0!$AD$60/1.18</f>
        <v>0.65258191146659461</v>
      </c>
      <c r="G30" s="38">
        <f t="shared" si="1"/>
        <v>0.65258191146659461</v>
      </c>
      <c r="H30" s="68"/>
      <c r="I30" s="38">
        <f t="shared" si="2"/>
        <v>0.7700466555305816</v>
      </c>
      <c r="J30" s="38">
        <f t="shared" si="3"/>
        <v>0.7700466555305816</v>
      </c>
      <c r="K30" s="68"/>
      <c r="L30" s="68"/>
      <c r="M30" s="68"/>
      <c r="N30" s="68"/>
      <c r="O30" s="19"/>
      <c r="P30" s="8"/>
    </row>
    <row r="31" spans="2:16" x14ac:dyDescent="0.3">
      <c r="B31" s="8"/>
      <c r="C31" s="120" t="s">
        <v>32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68"/>
      <c r="O31" s="19"/>
      <c r="P31" s="8"/>
    </row>
    <row r="32" spans="2:16" ht="41.25" customHeight="1" x14ac:dyDescent="0.3">
      <c r="B32" s="8"/>
      <c r="C32" s="29">
        <v>4</v>
      </c>
      <c r="D32" s="35" t="s">
        <v>33</v>
      </c>
      <c r="E32" s="29"/>
      <c r="F32" s="31"/>
      <c r="G32" s="31"/>
      <c r="H32" s="31"/>
      <c r="I32" s="31"/>
      <c r="J32" s="31"/>
      <c r="K32" s="31"/>
      <c r="L32" s="31"/>
      <c r="M32" s="31"/>
      <c r="N32" s="68"/>
      <c r="O32" s="19"/>
      <c r="P32" s="8"/>
    </row>
    <row r="33" spans="2:16" ht="59.25" customHeight="1" x14ac:dyDescent="0.3">
      <c r="B33" s="8"/>
      <c r="C33" s="29">
        <v>5</v>
      </c>
      <c r="D33" s="35" t="s">
        <v>34</v>
      </c>
      <c r="E33" s="29"/>
      <c r="F33" s="86">
        <f>SUM(F34:F73)</f>
        <v>151.79213360536309</v>
      </c>
      <c r="G33" s="86">
        <f>SUM(G34:G73)</f>
        <v>151.79213360536309</v>
      </c>
      <c r="H33" s="86"/>
      <c r="I33" s="86">
        <f>SUM(I34:I73)</f>
        <v>179.11471765432856</v>
      </c>
      <c r="J33" s="86">
        <f>SUM(J34:J73)</f>
        <v>77.11159536000001</v>
      </c>
      <c r="K33" s="86">
        <f>SUM(K34:K73)</f>
        <v>39.341211412328398</v>
      </c>
      <c r="L33" s="86">
        <f t="shared" ref="L33:O33" si="4">SUM(L34:L73)</f>
        <v>26.990524894000075</v>
      </c>
      <c r="M33" s="86">
        <f t="shared" si="4"/>
        <v>13.391871994000043</v>
      </c>
      <c r="N33" s="86">
        <f t="shared" si="4"/>
        <v>14.51271859400004</v>
      </c>
      <c r="O33" s="86">
        <f t="shared" si="4"/>
        <v>7.7667954000000003</v>
      </c>
      <c r="P33" s="8"/>
    </row>
    <row r="34" spans="2:16" ht="59.25" customHeight="1" x14ac:dyDescent="0.3">
      <c r="B34" s="8"/>
      <c r="C34" s="29"/>
      <c r="D34" s="35" t="str">
        <f>Лист3!E32</f>
        <v>Реконструкция  ТП-196, взамен выбывающих основных фондов   по адресу:     г.Королев, ул.Калинина д.9а,</v>
      </c>
      <c r="E34" s="29" t="str">
        <f>Лист3!F32</f>
        <v>I_2</v>
      </c>
      <c r="F34" s="38">
        <f>[2]C0326_1035003351657_02_0_50_0!$AD$95/1.18</f>
        <v>10.101616177966104</v>
      </c>
      <c r="G34" s="38">
        <f>F34</f>
        <v>10.101616177966104</v>
      </c>
      <c r="H34" s="38"/>
      <c r="I34" s="38">
        <f>F34*1.18</f>
        <v>11.919907090000002</v>
      </c>
      <c r="J34" s="38">
        <f>G34*1.18</f>
        <v>11.919907090000002</v>
      </c>
      <c r="K34" s="38"/>
      <c r="L34" s="38"/>
      <c r="M34" s="38"/>
      <c r="N34" s="38"/>
      <c r="O34" s="39"/>
      <c r="P34" s="63"/>
    </row>
    <row r="35" spans="2:16" ht="59.25" customHeight="1" x14ac:dyDescent="0.3">
      <c r="B35" s="8"/>
      <c r="C35" s="65"/>
      <c r="D35" s="35" t="str">
        <f>[2]C0326_1035003351657_02_0_50_0!$B$64</f>
        <v xml:space="preserve">Реконструкция  ТП-59,  взамен выбывающих основных фондов по адресу: г. Королев,   ул.Шоссейная 5. </v>
      </c>
      <c r="E35" s="65" t="str">
        <f>[2]C0326_1035003351657_02_0_50_0!$C$64</f>
        <v>I_5</v>
      </c>
      <c r="F35" s="38">
        <f>[2]C0326_1035003351657_02_0_50_0!$L$64/1.18</f>
        <v>1.9549839638729383</v>
      </c>
      <c r="G35" s="38">
        <f t="shared" ref="G35:G73" si="5">F35</f>
        <v>1.9549839638729383</v>
      </c>
      <c r="H35" s="38"/>
      <c r="I35" s="38">
        <f>F35*1.18</f>
        <v>2.306881077370067</v>
      </c>
      <c r="J35" s="38">
        <f>[2]C0326_1035003351657_02_0_50_0!$AD$64</f>
        <v>0.17183843000000001</v>
      </c>
      <c r="K35" s="38">
        <f>[2]C0326_1035003351657_02_0_50_0!$AN$64</f>
        <v>2.1350426473700668</v>
      </c>
      <c r="L35" s="38"/>
      <c r="M35" s="38"/>
      <c r="N35" s="38"/>
      <c r="O35" s="39"/>
      <c r="P35" s="63"/>
    </row>
    <row r="36" spans="2:16" ht="82.8" x14ac:dyDescent="0.3">
      <c r="B36" s="8"/>
      <c r="C36" s="65"/>
      <c r="D36" s="35" t="str">
        <f>[2]C0326_1035003351657_02_0_50_0!$B$65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E36" s="65" t="str">
        <f>[2]C0326_1035003351657_02_0_50_0!$C$65</f>
        <v>I_8</v>
      </c>
      <c r="F36" s="38">
        <f>[2]C0326_1035003351657_02_0_50_0!$L$65/1.18</f>
        <v>1.0495331852398806</v>
      </c>
      <c r="G36" s="38">
        <f t="shared" si="5"/>
        <v>1.0495331852398806</v>
      </c>
      <c r="H36" s="38"/>
      <c r="I36" s="38">
        <f>F36*1.18</f>
        <v>1.238449158583059</v>
      </c>
      <c r="J36" s="38">
        <f>[2]C0326_1035003351657_02_0_50_0!$AD$65</f>
        <v>9.8977079999999995E-2</v>
      </c>
      <c r="K36" s="38">
        <f>[2]C0326_1035003351657_02_0_50_0!$AN$65</f>
        <v>1.139472078583059</v>
      </c>
      <c r="L36" s="38"/>
      <c r="M36" s="38"/>
      <c r="N36" s="38"/>
      <c r="O36" s="39"/>
      <c r="P36" s="63"/>
    </row>
    <row r="37" spans="2:16" ht="55.2" x14ac:dyDescent="0.3">
      <c r="B37" s="8"/>
      <c r="C37" s="29"/>
      <c r="D37" s="35" t="str">
        <f>Лист3!E33</f>
        <v xml:space="preserve">Реконструкция ТП-24, взамен выбывающих основных фондов  по адресу: г.Королев, ул. Циолковского, д.24Б,   </v>
      </c>
      <c r="E37" s="65" t="str">
        <f>Лист3!F33</f>
        <v>I_9</v>
      </c>
      <c r="F37" s="38">
        <f>[2]C0326_1035003351657_02_0_50_0!$AD$99/1.18</f>
        <v>8.1359986525423746</v>
      </c>
      <c r="G37" s="38">
        <f t="shared" si="5"/>
        <v>8.1359986525423746</v>
      </c>
      <c r="H37" s="38"/>
      <c r="I37" s="38">
        <f t="shared" ref="I37:J73" si="6">F37*1.18</f>
        <v>9.6004784100000009</v>
      </c>
      <c r="J37" s="38">
        <f t="shared" si="6"/>
        <v>9.6004784100000009</v>
      </c>
      <c r="K37" s="38"/>
      <c r="L37" s="38"/>
      <c r="M37" s="38"/>
      <c r="N37" s="38"/>
      <c r="O37" s="39"/>
      <c r="P37" s="8"/>
    </row>
    <row r="38" spans="2:16" ht="69" x14ac:dyDescent="0.3">
      <c r="B38" s="8"/>
      <c r="C38" s="29"/>
      <c r="D38" s="35" t="str">
        <f>Лист3!E34</f>
        <v>Реконструкция  ТП-34 , взамен выбывающих основных фондов  по адресу: М.о., Ленинский р-он, мкр.Бутово-Парк-2Б (мкр."Дрожжино-2")</v>
      </c>
      <c r="E38" s="65" t="str">
        <f>Лист3!F34</f>
        <v>I_10</v>
      </c>
      <c r="F38" s="38">
        <f>[2]C0326_1035003351657_02_0_50_0!$AD$100/1.18</f>
        <v>5.9558921610169495</v>
      </c>
      <c r="G38" s="38">
        <f t="shared" si="5"/>
        <v>5.9558921610169495</v>
      </c>
      <c r="H38" s="38"/>
      <c r="I38" s="38">
        <f t="shared" si="6"/>
        <v>7.0279527499999999</v>
      </c>
      <c r="J38" s="38">
        <f t="shared" si="6"/>
        <v>7.0279527499999999</v>
      </c>
      <c r="K38" s="38"/>
      <c r="L38" s="38"/>
      <c r="M38" s="38"/>
      <c r="N38" s="38"/>
      <c r="O38" s="39"/>
      <c r="P38" s="8"/>
    </row>
    <row r="39" spans="2:16" ht="59.25" customHeight="1" x14ac:dyDescent="0.3">
      <c r="B39" s="8"/>
      <c r="C39" s="29"/>
      <c r="D39" s="35" t="str">
        <f>Лист3!E35</f>
        <v>Реконструкция РУ-0,4кВ ТП-72, взамен выбывающих основных фондов по адресу: ул. Сакко и Ванцетти, д.3Б</v>
      </c>
      <c r="E39" s="65" t="str">
        <f>Лист3!F35</f>
        <v>I_1_K</v>
      </c>
      <c r="F39" s="38">
        <f>[2]C0326_1035003351657_02_0_50_0!$AD$105/1.18</f>
        <v>0.38509975423728815</v>
      </c>
      <c r="G39" s="38">
        <f t="shared" si="5"/>
        <v>0.38509975423728815</v>
      </c>
      <c r="H39" s="38"/>
      <c r="I39" s="38">
        <f t="shared" si="6"/>
        <v>0.45441770999999997</v>
      </c>
      <c r="J39" s="38">
        <f t="shared" si="6"/>
        <v>0.45441770999999997</v>
      </c>
      <c r="K39" s="38"/>
      <c r="L39" s="38"/>
      <c r="M39" s="38"/>
      <c r="N39" s="38"/>
      <c r="O39" s="39"/>
      <c r="P39" s="8"/>
    </row>
    <row r="40" spans="2:16" ht="59.25" customHeight="1" x14ac:dyDescent="0.3">
      <c r="B40" s="8"/>
      <c r="C40" s="29"/>
      <c r="D40" s="35" t="str">
        <f>Лист3!E36</f>
        <v>"Реконструкция КТП-132, взамен выбывающих основных фондов по адресу: М.О., г.Королев, мкр.Болшево, ул.Проезжая.</v>
      </c>
      <c r="E40" s="65" t="str">
        <f>Лист3!F36</f>
        <v>I_9_K</v>
      </c>
      <c r="F40" s="38">
        <f>[2]C0326_1035003351657_02_0_50_0!$AD$106/1.18</f>
        <v>0.30560490677966107</v>
      </c>
      <c r="G40" s="38">
        <f t="shared" si="5"/>
        <v>0.30560490677966107</v>
      </c>
      <c r="H40" s="38"/>
      <c r="I40" s="38">
        <f t="shared" si="6"/>
        <v>0.36061379000000005</v>
      </c>
      <c r="J40" s="38">
        <f t="shared" si="6"/>
        <v>0.36061379000000005</v>
      </c>
      <c r="K40" s="38"/>
      <c r="L40" s="38"/>
      <c r="M40" s="38"/>
      <c r="N40" s="38"/>
      <c r="O40" s="39"/>
      <c r="P40" s="8"/>
    </row>
    <row r="41" spans="2:16" ht="59.25" customHeight="1" x14ac:dyDescent="0.3">
      <c r="B41" s="8"/>
      <c r="C41" s="29"/>
      <c r="D41" s="35" t="str">
        <f>Лист3!E37</f>
        <v>Реконструкция  СТП 2012, взамен выбывающих основных фондов  по адресу: г.Королев, мкр.Болшево,  ул.Бурково</v>
      </c>
      <c r="E41" s="65" t="str">
        <f>Лист3!F37</f>
        <v>I_14_K</v>
      </c>
      <c r="F41" s="38">
        <f>[2]C0326_1035003351657_02_0_50_0!$AD$109/1.18</f>
        <v>0.42154252542372889</v>
      </c>
      <c r="G41" s="38">
        <f t="shared" si="5"/>
        <v>0.42154252542372889</v>
      </c>
      <c r="H41" s="38"/>
      <c r="I41" s="38">
        <f t="shared" si="6"/>
        <v>0.49742018000000005</v>
      </c>
      <c r="J41" s="38">
        <f t="shared" si="6"/>
        <v>0.49742018000000005</v>
      </c>
      <c r="K41" s="38"/>
      <c r="L41" s="38"/>
      <c r="M41" s="38"/>
      <c r="N41" s="38"/>
      <c r="O41" s="39"/>
      <c r="P41" s="8"/>
    </row>
    <row r="42" spans="2:16" ht="55.2" x14ac:dyDescent="0.3">
      <c r="B42" s="8"/>
      <c r="C42" s="29"/>
      <c r="D42" s="35" t="str">
        <f>Лист3!E38</f>
        <v>Реконструкция ТП-28,  взамен выбывающих основных фондов  по адресу: г.Королев,  ул.Терешковой, д.3</v>
      </c>
      <c r="E42" s="65" t="str">
        <f>Лист3!F38</f>
        <v>I_17_K</v>
      </c>
      <c r="F42" s="38">
        <f>[2]C0326_1035003351657_02_0_50_0!$AD$111/1.18</f>
        <v>0.2129864406779661</v>
      </c>
      <c r="G42" s="38">
        <f t="shared" si="5"/>
        <v>0.2129864406779661</v>
      </c>
      <c r="H42" s="38"/>
      <c r="I42" s="38">
        <f t="shared" si="6"/>
        <v>0.25132399999999999</v>
      </c>
      <c r="J42" s="38">
        <f t="shared" si="6"/>
        <v>0.25132399999999999</v>
      </c>
      <c r="K42" s="38"/>
      <c r="L42" s="38"/>
      <c r="M42" s="38"/>
      <c r="N42" s="38"/>
      <c r="O42" s="39"/>
      <c r="P42" s="8"/>
    </row>
    <row r="43" spans="2:16" ht="110.4" x14ac:dyDescent="0.3">
      <c r="B43" s="8"/>
      <c r="C43" s="65"/>
      <c r="D43" s="35" t="str">
        <f>[2]C0326_1035003351657_02_0_50_0!$B$112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43" s="65" t="str">
        <f>[2]C0326_1035003351657_02_0_50_0!$C$112</f>
        <v>I_9_N</v>
      </c>
      <c r="F43" s="38">
        <f>[2]C0326_1035003351657_02_0_50_0!$L$112/1.18</f>
        <v>6.4591528305084749</v>
      </c>
      <c r="G43" s="38">
        <f>F43</f>
        <v>6.4591528305084749</v>
      </c>
      <c r="H43" s="38"/>
      <c r="I43" s="38">
        <f t="shared" si="6"/>
        <v>7.6218003400000001</v>
      </c>
      <c r="J43" s="38">
        <f>[2]C0326_1035003351657_02_0_50_0!$AD$112</f>
        <v>3.7337136900000001</v>
      </c>
      <c r="K43" s="38">
        <f>[2]C0326_1035003351657_02_0_50_0!$AN$112</f>
        <v>3.8880866500000004</v>
      </c>
      <c r="L43" s="38"/>
      <c r="M43" s="38"/>
      <c r="N43" s="38"/>
      <c r="O43" s="39"/>
      <c r="P43" s="8"/>
    </row>
    <row r="44" spans="2:16" ht="110.4" x14ac:dyDescent="0.3">
      <c r="B44" s="8"/>
      <c r="C44" s="29"/>
      <c r="D44" s="35" t="str">
        <f>Лист3!E39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44" s="65" t="str">
        <f>Лист3!F39</f>
        <v>I_10_N</v>
      </c>
      <c r="F44" s="38">
        <f>[2]C0326_1035003351657_02_0_50_0!$AD$113/1.18</f>
        <v>8.7288135593220337E-2</v>
      </c>
      <c r="G44" s="38">
        <f t="shared" si="5"/>
        <v>8.7288135593220337E-2</v>
      </c>
      <c r="H44" s="38"/>
      <c r="I44" s="38">
        <f t="shared" si="6"/>
        <v>0.10299999999999999</v>
      </c>
      <c r="J44" s="38">
        <f t="shared" si="6"/>
        <v>0.10299999999999999</v>
      </c>
      <c r="K44" s="38"/>
      <c r="L44" s="38"/>
      <c r="M44" s="38"/>
      <c r="N44" s="38"/>
      <c r="O44" s="39"/>
      <c r="P44" s="8"/>
    </row>
    <row r="45" spans="2:16" ht="55.2" x14ac:dyDescent="0.3">
      <c r="B45" s="8"/>
      <c r="C45" s="65"/>
      <c r="D45" s="35" t="str">
        <f>[2]C0326_1035003351657_02_0_50_0!B128</f>
        <v>Реконструкция КЛ-10кВ от РТП-222 до ТП-1350 по адресу: Московская обл., г.Балашиха, мкр.1 Мая</v>
      </c>
      <c r="E45" s="65" t="str">
        <f>[2]C0326_1035003351657_02_0_50_0!C128</f>
        <v>I_1</v>
      </c>
      <c r="F45" s="38">
        <f>[2]C0326_1035003351657_02_0_50_0!$L$128/1.18</f>
        <v>10.605936579487272</v>
      </c>
      <c r="G45" s="38">
        <f t="shared" si="5"/>
        <v>10.605936579487272</v>
      </c>
      <c r="H45" s="38"/>
      <c r="I45" s="38">
        <f t="shared" si="6"/>
        <v>12.51500516379498</v>
      </c>
      <c r="J45" s="38">
        <f>[2]C0326_1035003351657_02_0_50_0!$AD$128</f>
        <v>0.73982690000000007</v>
      </c>
      <c r="K45" s="38">
        <f>[2]C0326_1035003351657_02_0_50_0!$AN$128</f>
        <v>11.775178263794979</v>
      </c>
      <c r="L45" s="38"/>
      <c r="M45" s="38"/>
      <c r="N45" s="38"/>
      <c r="O45" s="39"/>
      <c r="P45" s="8"/>
    </row>
    <row r="46" spans="2:16" ht="55.2" x14ac:dyDescent="0.3">
      <c r="B46" s="8"/>
      <c r="C46" s="65"/>
      <c r="D46" s="35" t="str">
        <f>[2]C0326_1035003351657_02_0_50_0!B129</f>
        <v>Реконструкция РП-1517,   взамен выбывающих основных фондов по адресу:      МО, п.Тарасовка, Пушкинский район</v>
      </c>
      <c r="E46" s="65" t="str">
        <f>[2]C0326_1035003351657_02_0_50_0!C129</f>
        <v>I_3</v>
      </c>
      <c r="F46" s="38">
        <f>[2]C0326_1035003351657_02_0_50_0!$L$129/1.18</f>
        <v>43.271128298305193</v>
      </c>
      <c r="G46" s="38">
        <f t="shared" si="5"/>
        <v>43.271128298305193</v>
      </c>
      <c r="H46" s="38"/>
      <c r="I46" s="38">
        <f t="shared" si="6"/>
        <v>51.059931392000124</v>
      </c>
      <c r="J46" s="38">
        <f>[2]C0326_1035003351657_02_0_50_0!$AD$129</f>
        <v>2.6818286100000006</v>
      </c>
      <c r="K46" s="38"/>
      <c r="L46" s="38">
        <f>[2]C0326_1035003351657_02_0_50_0!$AX$129</f>
        <v>12.706716794000039</v>
      </c>
      <c r="M46" s="38">
        <f>[2]C0326_1035003351657_02_0_50_0!$BH$129</f>
        <v>13.391871994000043</v>
      </c>
      <c r="N46" s="38">
        <f>[2]C0326_1035003351657_02_0_50_0!$BR$129</f>
        <v>14.51271859400004</v>
      </c>
      <c r="O46" s="39">
        <f>[2]C0326_1035003351657_02_0_50_0!$CB$129</f>
        <v>7.7667954000000003</v>
      </c>
      <c r="P46" s="8"/>
    </row>
    <row r="47" spans="2:16" ht="69" x14ac:dyDescent="0.3">
      <c r="B47" s="8"/>
      <c r="C47" s="65"/>
      <c r="D47" s="35" t="str">
        <f>[2]C0326_1035003351657_02_0_50_0!B130</f>
        <v>Реконструкция КЛ-0,4 кВ от ТП-76, взамен выбывающих основных фондов по адресу: МО, г. Королев, ул. Сакко и Ванцетти</v>
      </c>
      <c r="E47" s="65" t="str">
        <f>[2]C0326_1035003351657_02_0_50_0!C130</f>
        <v>I_7</v>
      </c>
      <c r="F47" s="38">
        <f>[2]C0326_1035003351657_02_0_50_0!$L$130/1.18</f>
        <v>10.179241761796112</v>
      </c>
      <c r="G47" s="38">
        <f t="shared" si="5"/>
        <v>10.179241761796112</v>
      </c>
      <c r="H47" s="38"/>
      <c r="I47" s="38">
        <f t="shared" si="6"/>
        <v>12.011505278919412</v>
      </c>
      <c r="J47" s="38">
        <f>[2]C0326_1035003351657_02_0_50_0!$AD$130</f>
        <v>0.64833509000000011</v>
      </c>
      <c r="K47" s="38">
        <f>[2]C0326_1035003351657_02_0_50_0!$AN$130</f>
        <v>11.363170188919412</v>
      </c>
      <c r="L47" s="38"/>
      <c r="M47" s="38"/>
      <c r="N47" s="38"/>
      <c r="O47" s="39"/>
      <c r="P47" s="8"/>
    </row>
    <row r="48" spans="2:16" ht="41.4" x14ac:dyDescent="0.3">
      <c r="B48" s="8"/>
      <c r="C48" s="29"/>
      <c r="D48" s="35" t="str">
        <f>Лист3!E40</f>
        <v>Реконструкция  электроснабжения от               РТП-10 ДСК</v>
      </c>
      <c r="E48" s="65" t="str">
        <f>Лист3!F40</f>
        <v>I_11</v>
      </c>
      <c r="F48" s="38">
        <f>[2]C0326_1035003351657_02_0_50_0!$AD$132/1.18</f>
        <v>6.227617127118644</v>
      </c>
      <c r="G48" s="38">
        <f t="shared" si="5"/>
        <v>6.227617127118644</v>
      </c>
      <c r="H48" s="38"/>
      <c r="I48" s="38">
        <f t="shared" si="6"/>
        <v>7.34858821</v>
      </c>
      <c r="J48" s="38">
        <f t="shared" si="6"/>
        <v>7.34858821</v>
      </c>
      <c r="K48" s="38"/>
      <c r="L48" s="38"/>
      <c r="M48" s="38"/>
      <c r="N48" s="38"/>
      <c r="O48" s="39"/>
      <c r="P48" s="8"/>
    </row>
    <row r="49" spans="2:16" ht="69" x14ac:dyDescent="0.3">
      <c r="B49" s="8"/>
      <c r="C49" s="65"/>
      <c r="D49" s="35" t="str">
        <f>[2]C0326_1035003351657_02_0_50_0!$B$133</f>
        <v>Реконструкция электроснабжения  от ТП 303,  взамен выбывающих основных фондов по адресу:Щелковский район,   пос. Образцово</v>
      </c>
      <c r="E49" s="65" t="str">
        <f>[2]C0326_1035003351657_02_0_50_0!$C$133</f>
        <v>I_12</v>
      </c>
      <c r="F49" s="38">
        <f>[2]C0326_1035003351657_02_0_50_0!$L$133/1.18</f>
        <v>20.341924528526199</v>
      </c>
      <c r="G49" s="38">
        <f t="shared" si="5"/>
        <v>20.341924528526199</v>
      </c>
      <c r="H49" s="38"/>
      <c r="I49" s="38">
        <f t="shared" si="6"/>
        <v>24.003470943660915</v>
      </c>
      <c r="J49" s="38">
        <f>[2]C0326_1035003351657_02_0_50_0!$AD$133</f>
        <v>0.67940126000000001</v>
      </c>
      <c r="K49" s="38">
        <f>[2]C0326_1035003351657_02_0_50_0!$AN$133</f>
        <v>9.0402615836608771</v>
      </c>
      <c r="L49" s="38">
        <f>[2]C0326_1035003351657_02_0_50_0!$AX$133</f>
        <v>14.283808100000037</v>
      </c>
      <c r="M49" s="38"/>
      <c r="N49" s="38"/>
      <c r="O49" s="39"/>
      <c r="P49" s="8"/>
    </row>
    <row r="50" spans="2:16" ht="82.8" x14ac:dyDescent="0.3">
      <c r="B50" s="8"/>
      <c r="C50" s="29"/>
      <c r="D50" s="35" t="str">
        <f>Лист3!E41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E50" s="65" t="str">
        <f>Лист3!F41</f>
        <v>I_2_K</v>
      </c>
      <c r="F50" s="38">
        <f>[2]C0326_1035003351657_02_0_50_0!$AD$136/1.18</f>
        <v>0.67627638983050853</v>
      </c>
      <c r="G50" s="38">
        <f t="shared" si="5"/>
        <v>0.67627638983050853</v>
      </c>
      <c r="H50" s="38"/>
      <c r="I50" s="38">
        <f t="shared" si="6"/>
        <v>0.79800614000000003</v>
      </c>
      <c r="J50" s="38">
        <f t="shared" si="6"/>
        <v>0.79800614000000003</v>
      </c>
      <c r="K50" s="38"/>
      <c r="L50" s="38"/>
      <c r="M50" s="38"/>
      <c r="N50" s="38"/>
      <c r="O50" s="39"/>
      <c r="P50" s="8"/>
    </row>
    <row r="51" spans="2:16" ht="82.8" x14ac:dyDescent="0.3">
      <c r="B51" s="8"/>
      <c r="C51" s="29"/>
      <c r="D51" s="35" t="str">
        <f>Лист3!E42</f>
        <v>Реконструкция ВЛИ-0,4 кв от ТП-238,  КТП-159 направлением на д.91 по ул. Кирова мкр. Первомайский, взамен выбывающих основных фондов</v>
      </c>
      <c r="E51" s="65" t="str">
        <f>Лист3!F42</f>
        <v>I_6_K</v>
      </c>
      <c r="F51" s="38">
        <f>[2]C0326_1035003351657_02_0_50_0!$AD$140/1.18</f>
        <v>5.6293660677966102</v>
      </c>
      <c r="G51" s="38">
        <f t="shared" si="5"/>
        <v>5.6293660677966102</v>
      </c>
      <c r="H51" s="38"/>
      <c r="I51" s="38">
        <f t="shared" si="6"/>
        <v>6.6426519599999994</v>
      </c>
      <c r="J51" s="38">
        <f t="shared" si="6"/>
        <v>6.6426519599999994</v>
      </c>
      <c r="K51" s="38"/>
      <c r="L51" s="38"/>
      <c r="M51" s="38"/>
      <c r="N51" s="38"/>
      <c r="O51" s="39"/>
      <c r="P51" s="8"/>
    </row>
    <row r="52" spans="2:16" ht="103.5" customHeight="1" x14ac:dyDescent="0.3">
      <c r="B52" s="8"/>
      <c r="C52" s="29"/>
      <c r="D52" s="35" t="str">
        <f>Лист3!E43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E52" s="65" t="str">
        <f>Лист3!F43</f>
        <v>I_11_N</v>
      </c>
      <c r="F52" s="38">
        <f>[2]C0326_1035003351657_02_0_50_0!$AD$142/1.18</f>
        <v>2.5576271186440676</v>
      </c>
      <c r="G52" s="38">
        <f t="shared" si="5"/>
        <v>2.5576271186440676</v>
      </c>
      <c r="H52" s="38"/>
      <c r="I52" s="38">
        <f t="shared" si="6"/>
        <v>3.0179999999999993</v>
      </c>
      <c r="J52" s="38">
        <f t="shared" si="6"/>
        <v>3.0179999999999993</v>
      </c>
      <c r="K52" s="38"/>
      <c r="L52" s="38"/>
      <c r="M52" s="38"/>
      <c r="N52" s="38"/>
      <c r="O52" s="39"/>
      <c r="P52" s="8"/>
    </row>
    <row r="53" spans="2:16" ht="107.25" customHeight="1" x14ac:dyDescent="0.3">
      <c r="B53" s="8"/>
      <c r="C53" s="29"/>
      <c r="D53" s="35" t="str">
        <f>Лист3!E44</f>
        <v>Реконструкция КЛ-10кВ ф.48б от ПСТ-157 сек.4 -РТП-222 с.1, ф.62б от ПСТ-157 сек.2-РТП-222 с.2- РТП с.2 по адресу: мкр. 1 Мая г. Балашиха</v>
      </c>
      <c r="E53" s="65" t="str">
        <f>Лист3!F44</f>
        <v>I_12_N</v>
      </c>
      <c r="F53" s="38">
        <f>[2]C0326_1035003351657_02_0_50_0!$AD$143/1.18</f>
        <v>1.3482357966101695</v>
      </c>
      <c r="G53" s="38">
        <f t="shared" si="5"/>
        <v>1.3482357966101695</v>
      </c>
      <c r="H53" s="38"/>
      <c r="I53" s="38">
        <f t="shared" si="6"/>
        <v>1.5909182399999999</v>
      </c>
      <c r="J53" s="38">
        <f t="shared" si="6"/>
        <v>1.5909182399999999</v>
      </c>
      <c r="K53" s="38"/>
      <c r="L53" s="38"/>
      <c r="M53" s="38"/>
      <c r="N53" s="38"/>
      <c r="O53" s="39"/>
      <c r="P53" s="8"/>
    </row>
    <row r="54" spans="2:16" ht="59.25" customHeight="1" x14ac:dyDescent="0.3">
      <c r="B54" s="8"/>
      <c r="C54" s="29"/>
      <c r="D54" s="35" t="str">
        <f>Лист3!E45</f>
        <v>Реконструкция кабельных линий КЛ-0,4кВ от РУ-0,4кВ ТП-2 до ВРУ по адресу: МО, г. Королев, ул. Либкнехта, ул. Ленина</v>
      </c>
      <c r="E54" s="65" t="str">
        <f>Лист3!F45</f>
        <v>I_13_N</v>
      </c>
      <c r="F54" s="38">
        <f>[2]C0326_1035003351657_02_0_50_0!$AD$144/1.18</f>
        <v>1.3172845932203392</v>
      </c>
      <c r="G54" s="38">
        <f t="shared" si="5"/>
        <v>1.3172845932203392</v>
      </c>
      <c r="H54" s="38"/>
      <c r="I54" s="38">
        <f t="shared" si="6"/>
        <v>1.5543958200000001</v>
      </c>
      <c r="J54" s="38">
        <f t="shared" si="6"/>
        <v>1.5543958200000001</v>
      </c>
      <c r="K54" s="38"/>
      <c r="L54" s="38"/>
      <c r="M54" s="38"/>
      <c r="N54" s="38"/>
      <c r="O54" s="39"/>
      <c r="P54" s="8"/>
    </row>
    <row r="55" spans="2:16" x14ac:dyDescent="0.3">
      <c r="B55" s="8"/>
      <c r="C55" s="29"/>
      <c r="D55" s="35" t="str">
        <f>Лист3!E46</f>
        <v>Газель 270500-264-364</v>
      </c>
      <c r="E55" s="65" t="str">
        <f>Лист3!F46</f>
        <v>I_18_K</v>
      </c>
      <c r="F55" s="38">
        <f>[2]C0326_1035003351657_02_0_50_0!$AD$228/1.18</f>
        <v>0.76694915254237284</v>
      </c>
      <c r="G55" s="38">
        <f t="shared" si="5"/>
        <v>0.76694915254237284</v>
      </c>
      <c r="H55" s="38"/>
      <c r="I55" s="38">
        <f t="shared" si="6"/>
        <v>0.90499999999999992</v>
      </c>
      <c r="J55" s="38">
        <f t="shared" si="6"/>
        <v>0.90499999999999992</v>
      </c>
      <c r="K55" s="38"/>
      <c r="L55" s="38"/>
      <c r="M55" s="38"/>
      <c r="N55" s="38"/>
      <c r="O55" s="39"/>
      <c r="P55" s="8"/>
    </row>
    <row r="56" spans="2:16" x14ac:dyDescent="0.3">
      <c r="B56" s="8"/>
      <c r="C56" s="29"/>
      <c r="D56" s="35" t="str">
        <f>Лист3!E47</f>
        <v>Соболь</v>
      </c>
      <c r="E56" s="65" t="str">
        <f>Лист3!F47</f>
        <v>I_19_K</v>
      </c>
      <c r="F56" s="38">
        <f>[2]C0326_1035003351657_02_0_50_0!$AD$229/1.18</f>
        <v>0.69915254237288138</v>
      </c>
      <c r="G56" s="38">
        <f t="shared" si="5"/>
        <v>0.69915254237288138</v>
      </c>
      <c r="H56" s="38"/>
      <c r="I56" s="38">
        <f t="shared" si="6"/>
        <v>0.82499999999999996</v>
      </c>
      <c r="J56" s="38">
        <f t="shared" si="6"/>
        <v>0.82499999999999996</v>
      </c>
      <c r="K56" s="38"/>
      <c r="L56" s="38"/>
      <c r="M56" s="38"/>
      <c r="N56" s="38"/>
      <c r="O56" s="39"/>
      <c r="P56" s="8"/>
    </row>
    <row r="57" spans="2:16" ht="27.6" x14ac:dyDescent="0.3">
      <c r="B57" s="8"/>
      <c r="C57" s="29"/>
      <c r="D57" s="35" t="str">
        <f>Лист3!E48</f>
        <v>Трактор экскаватор JCB 3CXS14M2NM</v>
      </c>
      <c r="E57" s="65" t="str">
        <f>Лист3!F48</f>
        <v>I_21_K</v>
      </c>
      <c r="F57" s="38">
        <f>[2]C0326_1035003351657_02_0_50_0!AD231/1.18</f>
        <v>2.4703389830508478</v>
      </c>
      <c r="G57" s="38">
        <f t="shared" si="5"/>
        <v>2.4703389830508478</v>
      </c>
      <c r="H57" s="38"/>
      <c r="I57" s="38">
        <f t="shared" si="6"/>
        <v>2.915</v>
      </c>
      <c r="J57" s="38">
        <f t="shared" si="6"/>
        <v>2.915</v>
      </c>
      <c r="K57" s="38"/>
      <c r="L57" s="38"/>
      <c r="M57" s="38"/>
      <c r="N57" s="38"/>
      <c r="O57" s="39"/>
      <c r="P57" s="8"/>
    </row>
    <row r="58" spans="2:16" x14ac:dyDescent="0.3">
      <c r="B58" s="8"/>
      <c r="C58" s="59"/>
      <c r="D58" s="35" t="str">
        <f>Лист3!E49</f>
        <v>ГАЗ-ПСС-131</v>
      </c>
      <c r="E58" s="65" t="str">
        <f>Лист3!F49</f>
        <v>I_22_K</v>
      </c>
      <c r="F58" s="38">
        <f>[2]C0326_1035003351657_02_0_50_0!AD232/1.18</f>
        <v>0.47881355932203395</v>
      </c>
      <c r="G58" s="38">
        <f t="shared" si="5"/>
        <v>0.47881355932203395</v>
      </c>
      <c r="H58" s="38"/>
      <c r="I58" s="38">
        <f t="shared" si="6"/>
        <v>0.56500000000000006</v>
      </c>
      <c r="J58" s="38">
        <f t="shared" si="6"/>
        <v>0.56500000000000006</v>
      </c>
      <c r="K58" s="38"/>
      <c r="L58" s="38"/>
      <c r="M58" s="38"/>
      <c r="N58" s="38"/>
      <c r="O58" s="39"/>
      <c r="P58" s="8"/>
    </row>
    <row r="59" spans="2:16" x14ac:dyDescent="0.3">
      <c r="B59" s="8"/>
      <c r="C59" s="59"/>
      <c r="D59" s="35" t="str">
        <f>Лист3!E50</f>
        <v>ГАЗ-33086</v>
      </c>
      <c r="E59" s="65" t="str">
        <f>Лист3!F50</f>
        <v>I_23_K</v>
      </c>
      <c r="F59" s="38">
        <f>[2]C0326_1035003351657_02_0_50_0!AD233/1.18</f>
        <v>0.47881355932203395</v>
      </c>
      <c r="G59" s="38">
        <f t="shared" si="5"/>
        <v>0.47881355932203395</v>
      </c>
      <c r="H59" s="38"/>
      <c r="I59" s="38">
        <f t="shared" si="6"/>
        <v>0.56500000000000006</v>
      </c>
      <c r="J59" s="38">
        <f t="shared" si="6"/>
        <v>0.56500000000000006</v>
      </c>
      <c r="K59" s="38"/>
      <c r="L59" s="38"/>
      <c r="M59" s="38"/>
      <c r="N59" s="38"/>
      <c r="O59" s="39"/>
      <c r="P59" s="8"/>
    </row>
    <row r="60" spans="2:16" x14ac:dyDescent="0.3">
      <c r="B60" s="8"/>
      <c r="C60" s="59"/>
      <c r="D60" s="35" t="str">
        <f>Лист3!E51</f>
        <v>КАМАЗ 390806</v>
      </c>
      <c r="E60" s="65" t="str">
        <f>Лист3!F51</f>
        <v>I_24_K</v>
      </c>
      <c r="F60" s="38">
        <f>[2]C0326_1035003351657_02_0_50_0!AD234/1.18</f>
        <v>2.2076271186440679</v>
      </c>
      <c r="G60" s="38">
        <f t="shared" si="5"/>
        <v>2.2076271186440679</v>
      </c>
      <c r="H60" s="38"/>
      <c r="I60" s="38">
        <f t="shared" si="6"/>
        <v>2.605</v>
      </c>
      <c r="J60" s="38">
        <f t="shared" si="6"/>
        <v>2.605</v>
      </c>
      <c r="K60" s="38"/>
      <c r="L60" s="38"/>
      <c r="M60" s="38"/>
      <c r="N60" s="38"/>
      <c r="O60" s="39"/>
      <c r="P60" s="8"/>
    </row>
    <row r="61" spans="2:16" x14ac:dyDescent="0.3">
      <c r="B61" s="8"/>
      <c r="C61" s="59"/>
      <c r="D61" s="35" t="str">
        <f>Лист3!E52</f>
        <v>КАМАЗ 637110</v>
      </c>
      <c r="E61" s="65" t="str">
        <f>Лист3!F52</f>
        <v>I_25_K</v>
      </c>
      <c r="F61" s="38">
        <f>[2]C0326_1035003351657_02_0_50_0!AD235/1.18</f>
        <v>2.3093220338983049</v>
      </c>
      <c r="G61" s="38">
        <f t="shared" si="5"/>
        <v>2.3093220338983049</v>
      </c>
      <c r="H61" s="38"/>
      <c r="I61" s="38">
        <f t="shared" si="6"/>
        <v>2.7249999999999996</v>
      </c>
      <c r="J61" s="38">
        <f t="shared" si="6"/>
        <v>2.7249999999999996</v>
      </c>
      <c r="K61" s="38"/>
      <c r="L61" s="38"/>
      <c r="M61" s="38"/>
      <c r="N61" s="38"/>
      <c r="O61" s="39"/>
      <c r="P61" s="8"/>
    </row>
    <row r="62" spans="2:16" x14ac:dyDescent="0.3">
      <c r="B62" s="8"/>
      <c r="C62" s="59"/>
      <c r="D62" s="35" t="str">
        <f>Лист3!E53</f>
        <v>Газель</v>
      </c>
      <c r="E62" s="65" t="str">
        <f>Лист3!F53</f>
        <v>I_26_K</v>
      </c>
      <c r="F62" s="38">
        <f>[2]C0326_1035003351657_02_0_50_0!AD236/1.18</f>
        <v>2.1567796610169494</v>
      </c>
      <c r="G62" s="38">
        <f t="shared" si="5"/>
        <v>2.1567796610169494</v>
      </c>
      <c r="H62" s="38"/>
      <c r="I62" s="38">
        <f t="shared" si="6"/>
        <v>2.5450000000000004</v>
      </c>
      <c r="J62" s="38">
        <f t="shared" si="6"/>
        <v>2.5450000000000004</v>
      </c>
      <c r="K62" s="38"/>
      <c r="L62" s="38"/>
      <c r="M62" s="38"/>
      <c r="N62" s="38"/>
      <c r="O62" s="39"/>
      <c r="P62" s="8"/>
    </row>
    <row r="63" spans="2:16" x14ac:dyDescent="0.3">
      <c r="B63" s="8"/>
      <c r="C63" s="59"/>
      <c r="D63" s="35" t="str">
        <f>Лист3!E54</f>
        <v>ЗИЛ СААЗ 4546</v>
      </c>
      <c r="E63" s="65" t="str">
        <f>Лист3!F54</f>
        <v>I_27_K</v>
      </c>
      <c r="F63" s="38">
        <f>[2]C0326_1035003351657_02_0_50_0!AD237/1.18</f>
        <v>0.36016949152542371</v>
      </c>
      <c r="G63" s="38">
        <f t="shared" si="5"/>
        <v>0.36016949152542371</v>
      </c>
      <c r="H63" s="38"/>
      <c r="I63" s="38">
        <f t="shared" si="6"/>
        <v>0.42499999999999993</v>
      </c>
      <c r="J63" s="38">
        <f t="shared" si="6"/>
        <v>0.42499999999999993</v>
      </c>
      <c r="K63" s="38"/>
      <c r="L63" s="38"/>
      <c r="M63" s="38"/>
      <c r="N63" s="38"/>
      <c r="O63" s="39"/>
      <c r="P63" s="8"/>
    </row>
    <row r="64" spans="2:16" x14ac:dyDescent="0.3">
      <c r="B64" s="8"/>
      <c r="C64" s="59"/>
      <c r="D64" s="35" t="str">
        <f>Лист3!E55</f>
        <v>Прицеп-роспуск АР-5</v>
      </c>
      <c r="E64" s="65" t="str">
        <f>Лист3!F55</f>
        <v>I_28_K</v>
      </c>
      <c r="F64" s="38">
        <f>[2]C0326_1035003351657_02_0_50_0!AD238/1.18</f>
        <v>6.3559322033898316E-2</v>
      </c>
      <c r="G64" s="38">
        <f t="shared" si="5"/>
        <v>6.3559322033898316E-2</v>
      </c>
      <c r="H64" s="38"/>
      <c r="I64" s="38">
        <f t="shared" si="6"/>
        <v>7.5000000000000011E-2</v>
      </c>
      <c r="J64" s="38">
        <f t="shared" si="6"/>
        <v>7.5000000000000011E-2</v>
      </c>
      <c r="K64" s="38"/>
      <c r="L64" s="38"/>
      <c r="M64" s="38"/>
      <c r="N64" s="38"/>
      <c r="O64" s="39"/>
      <c r="P64" s="8"/>
    </row>
    <row r="65" spans="2:16" x14ac:dyDescent="0.3">
      <c r="B65" s="8"/>
      <c r="C65" s="59"/>
      <c r="D65" s="35" t="str">
        <f>Лист3!E56</f>
        <v>Прицеп автомобильный 880712</v>
      </c>
      <c r="E65" s="65" t="str">
        <f>Лист3!F56</f>
        <v>I_29_K</v>
      </c>
      <c r="F65" s="38">
        <f>[2]C0326_1035003351657_02_0_50_0!AD239/1.18</f>
        <v>0.16101694915254239</v>
      </c>
      <c r="G65" s="38">
        <f t="shared" si="5"/>
        <v>0.16101694915254239</v>
      </c>
      <c r="H65" s="38"/>
      <c r="I65" s="38">
        <f t="shared" si="6"/>
        <v>0.19</v>
      </c>
      <c r="J65" s="38">
        <f t="shared" si="6"/>
        <v>0.19</v>
      </c>
      <c r="K65" s="38"/>
      <c r="L65" s="38"/>
      <c r="M65" s="38"/>
      <c r="N65" s="38"/>
      <c r="O65" s="39"/>
      <c r="P65" s="8"/>
    </row>
    <row r="66" spans="2:16" x14ac:dyDescent="0.3">
      <c r="B66" s="8"/>
      <c r="C66" s="59"/>
      <c r="D66" s="35" t="str">
        <f>Лист3!E57</f>
        <v>УАЗ-390945</v>
      </c>
      <c r="E66" s="65" t="str">
        <f>Лист3!F57</f>
        <v>I_30_K</v>
      </c>
      <c r="F66" s="38">
        <f>[2]C0326_1035003351657_02_0_50_0!AD240/1.18</f>
        <v>8.8135593220338995E-2</v>
      </c>
      <c r="G66" s="38">
        <f t="shared" si="5"/>
        <v>8.8135593220338995E-2</v>
      </c>
      <c r="H66" s="38"/>
      <c r="I66" s="38">
        <f t="shared" si="6"/>
        <v>0.10400000000000001</v>
      </c>
      <c r="J66" s="38">
        <f t="shared" si="6"/>
        <v>0.10400000000000001</v>
      </c>
      <c r="K66" s="38"/>
      <c r="L66" s="38"/>
      <c r="M66" s="38"/>
      <c r="N66" s="38"/>
      <c r="O66" s="39"/>
      <c r="P66" s="8"/>
    </row>
    <row r="67" spans="2:16" x14ac:dyDescent="0.3">
      <c r="B67" s="8"/>
      <c r="C67" s="59"/>
      <c r="D67" s="35" t="str">
        <f>Лист3!E58</f>
        <v>УАЗ-390944</v>
      </c>
      <c r="E67" s="65" t="str">
        <f>Лист3!F58</f>
        <v>I_31_K</v>
      </c>
      <c r="F67" s="38">
        <f>[2]C0326_1035003351657_02_0_50_0!AD241/1.18</f>
        <v>8.8135593220338995E-2</v>
      </c>
      <c r="G67" s="38">
        <f t="shared" si="5"/>
        <v>8.8135593220338995E-2</v>
      </c>
      <c r="H67" s="38"/>
      <c r="I67" s="38">
        <f t="shared" si="6"/>
        <v>0.10400000000000001</v>
      </c>
      <c r="J67" s="38">
        <f t="shared" si="6"/>
        <v>0.10400000000000001</v>
      </c>
      <c r="K67" s="38"/>
      <c r="L67" s="38"/>
      <c r="M67" s="38"/>
      <c r="N67" s="38"/>
      <c r="O67" s="39"/>
      <c r="P67" s="8"/>
    </row>
    <row r="68" spans="2:16" x14ac:dyDescent="0.3">
      <c r="B68" s="8"/>
      <c r="C68" s="59"/>
      <c r="D68" s="35" t="str">
        <f>Лист3!E59</f>
        <v>УАЗ-390995</v>
      </c>
      <c r="E68" s="65" t="str">
        <f>Лист3!F59</f>
        <v>I_32_K</v>
      </c>
      <c r="F68" s="38">
        <f>[2]C0326_1035003351657_02_0_50_0!AD242/1.18</f>
        <v>0.15762711864406778</v>
      </c>
      <c r="G68" s="38">
        <f t="shared" si="5"/>
        <v>0.15762711864406778</v>
      </c>
      <c r="H68" s="38"/>
      <c r="I68" s="38">
        <f t="shared" si="6"/>
        <v>0.18599999999999997</v>
      </c>
      <c r="J68" s="38">
        <f t="shared" si="6"/>
        <v>0.18599999999999997</v>
      </c>
      <c r="K68" s="38"/>
      <c r="L68" s="38"/>
      <c r="M68" s="38"/>
      <c r="N68" s="38"/>
      <c r="O68" s="39"/>
      <c r="P68" s="8"/>
    </row>
    <row r="69" spans="2:16" x14ac:dyDescent="0.3">
      <c r="B69" s="8"/>
      <c r="C69" s="59"/>
      <c r="D69" s="35" t="str">
        <f>Лист3!E60</f>
        <v>УАЗ-390945</v>
      </c>
      <c r="E69" s="65" t="str">
        <f>Лист3!F60</f>
        <v>I_33_K</v>
      </c>
      <c r="F69" s="38">
        <f>[2]C0326_1035003351657_02_0_50_0!AD243/1.18</f>
        <v>0.20847457627118646</v>
      </c>
      <c r="G69" s="38">
        <f t="shared" si="5"/>
        <v>0.20847457627118646</v>
      </c>
      <c r="H69" s="38"/>
      <c r="I69" s="38">
        <f t="shared" si="6"/>
        <v>0.246</v>
      </c>
      <c r="J69" s="38">
        <f t="shared" si="6"/>
        <v>0.246</v>
      </c>
      <c r="K69" s="38"/>
      <c r="L69" s="38"/>
      <c r="M69" s="38"/>
      <c r="N69" s="38"/>
      <c r="O69" s="39"/>
      <c r="P69" s="8"/>
    </row>
    <row r="70" spans="2:16" x14ac:dyDescent="0.3">
      <c r="B70" s="8"/>
      <c r="C70" s="59"/>
      <c r="D70" s="35" t="str">
        <f>Лист3!E61</f>
        <v>УАЗ-390995</v>
      </c>
      <c r="E70" s="65" t="str">
        <f>Лист3!F61</f>
        <v>I_34_K</v>
      </c>
      <c r="F70" s="38">
        <f>[2]C0326_1035003351657_02_0_50_0!AD244/1.18</f>
        <v>0.24237288135593218</v>
      </c>
      <c r="G70" s="38">
        <f t="shared" si="5"/>
        <v>0.24237288135593218</v>
      </c>
      <c r="H70" s="38"/>
      <c r="I70" s="38">
        <f t="shared" si="6"/>
        <v>0.28599999999999998</v>
      </c>
      <c r="J70" s="38">
        <f t="shared" si="6"/>
        <v>0.28599999999999998</v>
      </c>
      <c r="K70" s="38"/>
      <c r="L70" s="38"/>
      <c r="M70" s="38"/>
      <c r="N70" s="38"/>
      <c r="O70" s="39"/>
      <c r="P70" s="8"/>
    </row>
    <row r="71" spans="2:16" x14ac:dyDescent="0.3">
      <c r="B71" s="8"/>
      <c r="C71" s="59"/>
      <c r="D71" s="35" t="str">
        <f>Лист3!E62</f>
        <v>ВАЗ-21041</v>
      </c>
      <c r="E71" s="65" t="str">
        <f>Лист3!F62</f>
        <v>I_35_K</v>
      </c>
      <c r="F71" s="38">
        <f>[2]C0326_1035003351657_02_0_50_0!AD245/1.18</f>
        <v>4.576271186440678E-2</v>
      </c>
      <c r="G71" s="38">
        <f t="shared" si="5"/>
        <v>4.576271186440678E-2</v>
      </c>
      <c r="H71" s="38"/>
      <c r="I71" s="38">
        <f t="shared" si="6"/>
        <v>5.3999999999999999E-2</v>
      </c>
      <c r="J71" s="38">
        <f t="shared" si="6"/>
        <v>5.3999999999999999E-2</v>
      </c>
      <c r="K71" s="38"/>
      <c r="L71" s="38"/>
      <c r="M71" s="38"/>
      <c r="N71" s="38"/>
      <c r="O71" s="39"/>
      <c r="P71" s="8"/>
    </row>
    <row r="72" spans="2:16" ht="27.6" x14ac:dyDescent="0.3">
      <c r="B72" s="8"/>
      <c r="C72" s="59"/>
      <c r="D72" s="35" t="str">
        <f>Лист3!E63</f>
        <v>Дизель-генераторная установка, прицеп-платформа</v>
      </c>
      <c r="E72" s="65" t="str">
        <f>Лист3!F63</f>
        <v>I_36_K</v>
      </c>
      <c r="F72" s="38">
        <f>[2]C0326_1035003351657_02_0_50_0!AD246/1.18</f>
        <v>0.69491525423728817</v>
      </c>
      <c r="G72" s="38">
        <f t="shared" si="5"/>
        <v>0.69491525423728817</v>
      </c>
      <c r="H72" s="38"/>
      <c r="I72" s="38">
        <f t="shared" si="6"/>
        <v>0.82</v>
      </c>
      <c r="J72" s="38">
        <f t="shared" si="6"/>
        <v>0.82</v>
      </c>
      <c r="K72" s="38"/>
      <c r="L72" s="38"/>
      <c r="M72" s="38"/>
      <c r="N72" s="38"/>
      <c r="O72" s="39"/>
      <c r="P72" s="8"/>
    </row>
    <row r="73" spans="2:16" x14ac:dyDescent="0.3">
      <c r="B73" s="8"/>
      <c r="C73" s="59"/>
      <c r="D73" s="35" t="str">
        <f>Лист3!E64</f>
        <v>Автокран</v>
      </c>
      <c r="E73" s="65" t="str">
        <f>Лист3!F64</f>
        <v>I_38_K</v>
      </c>
      <c r="F73" s="38">
        <f>[2]C0326_1035003351657_02_0_50_0!$AD$248/1.18</f>
        <v>0.88983050847457612</v>
      </c>
      <c r="G73" s="38">
        <f t="shared" si="5"/>
        <v>0.88983050847457612</v>
      </c>
      <c r="H73" s="38"/>
      <c r="I73" s="38">
        <f t="shared" si="6"/>
        <v>1.0499999999999998</v>
      </c>
      <c r="J73" s="38">
        <f t="shared" si="6"/>
        <v>1.0499999999999998</v>
      </c>
      <c r="K73" s="38"/>
      <c r="L73" s="38"/>
      <c r="M73" s="38"/>
      <c r="N73" s="38"/>
      <c r="O73" s="39"/>
      <c r="P73" s="8"/>
    </row>
    <row r="74" spans="2:16" ht="84.75" customHeight="1" x14ac:dyDescent="0.3">
      <c r="B74" s="8"/>
      <c r="C74" s="29">
        <v>6</v>
      </c>
      <c r="D74" s="35" t="s">
        <v>35</v>
      </c>
      <c r="E74" s="29"/>
      <c r="F74" s="40"/>
      <c r="G74" s="40"/>
      <c r="H74" s="40"/>
      <c r="I74" s="40"/>
      <c r="J74" s="40"/>
      <c r="K74" s="40"/>
      <c r="L74" s="40"/>
      <c r="M74" s="40"/>
      <c r="N74" s="40"/>
      <c r="O74" s="41"/>
      <c r="P74" s="8"/>
    </row>
    <row r="75" spans="2:16" x14ac:dyDescent="0.3">
      <c r="B75" s="8"/>
      <c r="C75" s="120" t="s">
        <v>36</v>
      </c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68"/>
      <c r="O75" s="19"/>
      <c r="P75" s="8"/>
    </row>
    <row r="76" spans="2:16" ht="65.25" customHeight="1" x14ac:dyDescent="0.3">
      <c r="B76" s="8"/>
      <c r="C76" s="29">
        <v>7</v>
      </c>
      <c r="D76" s="31" t="s">
        <v>37</v>
      </c>
      <c r="E76" s="29"/>
      <c r="F76" s="31"/>
      <c r="G76" s="31"/>
      <c r="H76" s="31"/>
      <c r="I76" s="31"/>
      <c r="J76" s="31"/>
      <c r="K76" s="31"/>
      <c r="L76" s="31"/>
      <c r="M76" s="31"/>
      <c r="N76" s="68"/>
      <c r="O76" s="19"/>
      <c r="P76" s="8"/>
    </row>
    <row r="77" spans="2:16" ht="18" customHeight="1" x14ac:dyDescent="0.3">
      <c r="B77" s="8"/>
      <c r="C77" s="29">
        <v>8</v>
      </c>
      <c r="D77" s="31" t="s">
        <v>38</v>
      </c>
      <c r="E77" s="29"/>
      <c r="F77" s="31"/>
      <c r="G77" s="31"/>
      <c r="H77" s="31"/>
      <c r="I77" s="31"/>
      <c r="J77" s="31"/>
      <c r="K77" s="31"/>
      <c r="L77" s="31"/>
      <c r="M77" s="31"/>
      <c r="N77" s="68"/>
      <c r="O77" s="19"/>
      <c r="P77" s="8"/>
    </row>
    <row r="78" spans="2:16" ht="48" customHeight="1" x14ac:dyDescent="0.3">
      <c r="B78" s="8"/>
      <c r="C78" s="29">
        <v>9</v>
      </c>
      <c r="D78" s="31" t="s">
        <v>39</v>
      </c>
      <c r="E78" s="29"/>
      <c r="F78" s="31"/>
      <c r="G78" s="31"/>
      <c r="H78" s="31"/>
      <c r="I78" s="31"/>
      <c r="J78" s="31"/>
      <c r="K78" s="31"/>
      <c r="L78" s="31"/>
      <c r="M78" s="31"/>
      <c r="N78" s="68"/>
      <c r="O78" s="19"/>
      <c r="P78" s="8"/>
    </row>
    <row r="79" spans="2:16" x14ac:dyDescent="0.3">
      <c r="B79" s="8"/>
      <c r="C79" s="120" t="s">
        <v>40</v>
      </c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68"/>
      <c r="O79" s="19"/>
      <c r="P79" s="8"/>
    </row>
    <row r="80" spans="2:16" ht="48" customHeight="1" x14ac:dyDescent="0.3">
      <c r="B80" s="8"/>
      <c r="C80" s="29">
        <v>10</v>
      </c>
      <c r="D80" s="31" t="s">
        <v>41</v>
      </c>
      <c r="E80" s="29"/>
      <c r="F80" s="31"/>
      <c r="G80" s="31"/>
      <c r="H80" s="31"/>
      <c r="I80" s="31"/>
      <c r="J80" s="31"/>
      <c r="K80" s="31"/>
      <c r="L80" s="31"/>
      <c r="M80" s="31"/>
      <c r="N80" s="68"/>
      <c r="O80" s="19"/>
      <c r="P80" s="8"/>
    </row>
    <row r="81" spans="2:16" ht="45.75" customHeight="1" x14ac:dyDescent="0.3">
      <c r="B81" s="8"/>
      <c r="C81" s="29">
        <v>11</v>
      </c>
      <c r="D81" s="31" t="s">
        <v>42</v>
      </c>
      <c r="E81" s="29"/>
      <c r="F81" s="31"/>
      <c r="G81" s="31"/>
      <c r="H81" s="31"/>
      <c r="I81" s="31"/>
      <c r="J81" s="31"/>
      <c r="K81" s="31"/>
      <c r="L81" s="31"/>
      <c r="M81" s="31"/>
      <c r="N81" s="68"/>
      <c r="O81" s="19"/>
      <c r="P81" s="8"/>
    </row>
    <row r="82" spans="2:16" x14ac:dyDescent="0.3">
      <c r="B82" s="8"/>
      <c r="C82" s="10"/>
      <c r="D82" s="20"/>
      <c r="E82" s="21"/>
      <c r="F82" s="20"/>
      <c r="G82" s="20"/>
      <c r="H82" s="20"/>
      <c r="I82" s="20"/>
      <c r="J82" s="20"/>
      <c r="K82" s="20"/>
      <c r="L82" s="20"/>
      <c r="M82" s="20"/>
      <c r="N82" s="66"/>
      <c r="O82" s="18"/>
      <c r="P82" s="8"/>
    </row>
    <row r="83" spans="2:16" x14ac:dyDescent="0.3">
      <c r="B83" s="8"/>
      <c r="C83" s="10"/>
      <c r="D83" s="20"/>
      <c r="E83" s="21"/>
      <c r="F83" s="20"/>
      <c r="G83" s="20"/>
      <c r="H83" s="20"/>
      <c r="I83" s="20"/>
      <c r="J83" s="90"/>
      <c r="K83" s="90"/>
      <c r="L83" s="90"/>
      <c r="M83" s="90"/>
      <c r="N83" s="90"/>
      <c r="O83" s="90"/>
      <c r="P83" s="8"/>
    </row>
    <row r="84" spans="2:16" x14ac:dyDescent="0.3">
      <c r="B84" s="8"/>
      <c r="C84" s="10"/>
      <c r="D84" s="20"/>
      <c r="E84" s="21"/>
      <c r="F84" s="20"/>
      <c r="G84" s="20"/>
      <c r="H84" s="20"/>
      <c r="I84" s="20"/>
      <c r="J84" s="20"/>
      <c r="K84" s="20"/>
      <c r="L84" s="20"/>
      <c r="M84" s="20"/>
      <c r="N84" s="66"/>
      <c r="O84" s="18"/>
      <c r="P84" s="8"/>
    </row>
    <row r="85" spans="2:16" x14ac:dyDescent="0.3">
      <c r="B85" s="8"/>
      <c r="C85" s="10"/>
      <c r="D85" s="20"/>
      <c r="E85" s="21"/>
      <c r="F85" s="20"/>
      <c r="G85" s="20"/>
      <c r="H85" s="20"/>
      <c r="I85" s="20"/>
      <c r="J85" s="20"/>
      <c r="K85" s="20"/>
      <c r="L85" s="20"/>
      <c r="M85" s="20"/>
      <c r="N85" s="66"/>
      <c r="O85" s="18"/>
      <c r="P85" s="8"/>
    </row>
    <row r="86" spans="2:16" x14ac:dyDescent="0.3">
      <c r="B86" s="8"/>
      <c r="C86" s="10"/>
      <c r="D86" s="20"/>
      <c r="E86" s="21"/>
      <c r="F86" s="20"/>
      <c r="G86" s="20"/>
      <c r="H86" s="20"/>
      <c r="I86" s="20"/>
      <c r="J86" s="20"/>
      <c r="K86" s="20"/>
      <c r="L86" s="20"/>
      <c r="M86" s="20"/>
      <c r="N86" s="66"/>
      <c r="O86" s="18"/>
      <c r="P86" s="8"/>
    </row>
    <row r="87" spans="2:16" hidden="1" x14ac:dyDescent="0.3">
      <c r="B87" s="8"/>
      <c r="C87" s="108" t="str">
        <f>Лист3!D78</f>
        <v>Генеральный директор АО "МСК Энерго"                                                                                                       А.В.Прокопенко</v>
      </c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64"/>
      <c r="O87" s="18"/>
      <c r="P87" s="8"/>
    </row>
    <row r="88" spans="2:16" x14ac:dyDescent="0.3">
      <c r="B88" s="8"/>
      <c r="C88" s="10"/>
      <c r="D88" s="20"/>
      <c r="E88" s="21"/>
      <c r="F88" s="20"/>
      <c r="G88" s="20"/>
      <c r="H88" s="20"/>
      <c r="I88" s="20"/>
      <c r="J88" s="20"/>
      <c r="K88" s="20"/>
      <c r="L88" s="20"/>
      <c r="M88" s="20"/>
      <c r="N88" s="66"/>
      <c r="O88" s="18"/>
      <c r="P88" s="8"/>
    </row>
    <row r="89" spans="2:16" x14ac:dyDescent="0.3">
      <c r="B89" s="8"/>
      <c r="C89" s="10"/>
      <c r="D89" s="20"/>
      <c r="E89" s="21"/>
      <c r="F89" s="20"/>
      <c r="G89" s="20"/>
      <c r="H89" s="20"/>
      <c r="I89" s="20"/>
      <c r="J89" s="20"/>
      <c r="K89" s="20"/>
      <c r="L89" s="20"/>
      <c r="M89" s="20"/>
      <c r="N89" s="66"/>
      <c r="O89" s="18"/>
      <c r="P89" s="8"/>
    </row>
    <row r="90" spans="2:16" x14ac:dyDescent="0.3">
      <c r="B90" s="8"/>
      <c r="C90" s="10"/>
      <c r="D90" s="20"/>
      <c r="E90" s="21"/>
      <c r="F90" s="20"/>
      <c r="G90" s="20"/>
      <c r="H90" s="20"/>
      <c r="I90" s="20"/>
      <c r="J90" s="20"/>
      <c r="K90" s="20"/>
      <c r="L90" s="20"/>
      <c r="M90" s="20"/>
      <c r="N90" s="66"/>
      <c r="O90" s="18"/>
      <c r="P90" s="8"/>
    </row>
    <row r="91" spans="2:16" x14ac:dyDescent="0.3">
      <c r="B91" s="8"/>
      <c r="C91" s="10"/>
      <c r="D91" s="20"/>
      <c r="E91" s="21"/>
      <c r="F91" s="20"/>
      <c r="G91" s="20"/>
      <c r="H91" s="20"/>
      <c r="I91" s="20"/>
      <c r="J91" s="20"/>
      <c r="K91" s="20"/>
      <c r="L91" s="20"/>
      <c r="M91" s="20"/>
      <c r="N91" s="66"/>
      <c r="O91" s="18"/>
      <c r="P91" s="8"/>
    </row>
    <row r="92" spans="2:16" x14ac:dyDescent="0.3">
      <c r="B92" s="8"/>
      <c r="C92" s="10"/>
      <c r="D92" s="20"/>
      <c r="E92" s="21"/>
      <c r="F92" s="20"/>
      <c r="G92" s="20"/>
      <c r="H92" s="20"/>
      <c r="I92" s="20"/>
      <c r="J92" s="20"/>
      <c r="K92" s="20"/>
      <c r="L92" s="20"/>
      <c r="M92" s="20"/>
      <c r="N92" s="66"/>
      <c r="O92" s="18"/>
      <c r="P92" s="8"/>
    </row>
    <row r="93" spans="2:16" x14ac:dyDescent="0.3">
      <c r="B93" s="8"/>
      <c r="C93" s="10"/>
      <c r="D93" s="20"/>
      <c r="E93" s="21"/>
      <c r="F93" s="20"/>
      <c r="G93" s="20"/>
      <c r="H93" s="20"/>
      <c r="I93" s="20"/>
      <c r="J93" s="20"/>
      <c r="K93" s="20"/>
      <c r="L93" s="20"/>
      <c r="M93" s="20"/>
      <c r="N93" s="66"/>
      <c r="O93" s="18"/>
      <c r="P93" s="8"/>
    </row>
    <row r="94" spans="2:16" x14ac:dyDescent="0.3">
      <c r="B94" s="8"/>
      <c r="C94" s="10"/>
      <c r="D94" s="20"/>
      <c r="E94" s="21"/>
      <c r="F94" s="20"/>
      <c r="G94" s="20"/>
      <c r="H94" s="20"/>
      <c r="I94" s="20"/>
      <c r="J94" s="20"/>
      <c r="K94" s="20"/>
      <c r="L94" s="20"/>
      <c r="M94" s="20"/>
      <c r="N94" s="66"/>
      <c r="O94" s="18"/>
      <c r="P94" s="8"/>
    </row>
    <row r="95" spans="2:16" x14ac:dyDescent="0.3">
      <c r="B95" s="8"/>
      <c r="C95" s="10"/>
      <c r="D95" s="20"/>
      <c r="E95" s="21"/>
      <c r="F95" s="20"/>
      <c r="G95" s="20"/>
      <c r="H95" s="20"/>
      <c r="I95" s="20"/>
      <c r="J95" s="20"/>
      <c r="K95" s="20"/>
      <c r="L95" s="20"/>
      <c r="M95" s="20"/>
      <c r="N95" s="66"/>
      <c r="O95" s="18"/>
      <c r="P95" s="8"/>
    </row>
    <row r="96" spans="2:16" x14ac:dyDescent="0.3">
      <c r="B96" s="8"/>
      <c r="C96" s="10"/>
      <c r="D96" s="20"/>
      <c r="E96" s="21"/>
      <c r="F96" s="20"/>
      <c r="G96" s="20"/>
      <c r="H96" s="20"/>
      <c r="I96" s="20"/>
      <c r="J96" s="20"/>
      <c r="K96" s="20"/>
      <c r="L96" s="20"/>
      <c r="M96" s="20"/>
      <c r="N96" s="66"/>
      <c r="O96" s="18"/>
      <c r="P96" s="8"/>
    </row>
    <row r="97" spans="2:16" x14ac:dyDescent="0.3">
      <c r="B97" s="8"/>
      <c r="C97" s="10"/>
      <c r="D97" s="20"/>
      <c r="E97" s="21"/>
      <c r="F97" s="20"/>
      <c r="G97" s="20"/>
      <c r="H97" s="20"/>
      <c r="I97" s="20"/>
      <c r="J97" s="20"/>
      <c r="K97" s="20"/>
      <c r="L97" s="20"/>
      <c r="M97" s="20"/>
      <c r="N97" s="66"/>
      <c r="O97" s="18"/>
      <c r="P97" s="8"/>
    </row>
    <row r="98" spans="2:16" x14ac:dyDescent="0.3">
      <c r="B98" s="8"/>
      <c r="C98" s="10"/>
      <c r="D98" s="20"/>
      <c r="E98" s="21"/>
      <c r="F98" s="20"/>
      <c r="G98" s="20"/>
      <c r="H98" s="20"/>
      <c r="I98" s="20"/>
      <c r="J98" s="20"/>
      <c r="K98" s="20"/>
      <c r="L98" s="20"/>
      <c r="M98" s="20"/>
      <c r="N98" s="66"/>
      <c r="O98" s="18"/>
      <c r="P98" s="8"/>
    </row>
    <row r="99" spans="2:16" x14ac:dyDescent="0.3">
      <c r="B99" s="8"/>
      <c r="C99" s="10"/>
      <c r="D99" s="20"/>
      <c r="E99" s="21"/>
      <c r="F99" s="20"/>
      <c r="G99" s="20"/>
      <c r="H99" s="20"/>
      <c r="I99" s="20"/>
      <c r="J99" s="20"/>
      <c r="K99" s="20"/>
      <c r="L99" s="20"/>
      <c r="M99" s="20"/>
      <c r="N99" s="66"/>
      <c r="O99" s="18"/>
      <c r="P99" s="8"/>
    </row>
    <row r="100" spans="2:16" x14ac:dyDescent="0.3">
      <c r="B100" s="8"/>
      <c r="C100" s="10"/>
      <c r="D100" s="20"/>
      <c r="E100" s="21"/>
      <c r="F100" s="20"/>
      <c r="G100" s="20"/>
      <c r="H100" s="20"/>
      <c r="I100" s="20"/>
      <c r="J100" s="20"/>
      <c r="K100" s="20"/>
      <c r="L100" s="20"/>
      <c r="M100" s="20"/>
      <c r="N100" s="66"/>
      <c r="O100" s="18"/>
      <c r="P100" s="8"/>
    </row>
    <row r="101" spans="2:16" x14ac:dyDescent="0.3">
      <c r="B101" s="8"/>
      <c r="C101" s="10"/>
      <c r="D101" s="20"/>
      <c r="E101" s="21"/>
      <c r="F101" s="20"/>
      <c r="G101" s="20"/>
      <c r="H101" s="20"/>
      <c r="I101" s="20"/>
      <c r="J101" s="20"/>
      <c r="K101" s="20"/>
      <c r="L101" s="20"/>
      <c r="M101" s="20"/>
      <c r="N101" s="66"/>
      <c r="O101" s="18"/>
      <c r="P101" s="8"/>
    </row>
    <row r="102" spans="2:16" x14ac:dyDescent="0.3">
      <c r="B102" s="8"/>
      <c r="C102" s="10"/>
      <c r="D102" s="20"/>
      <c r="E102" s="21"/>
      <c r="F102" s="20"/>
      <c r="G102" s="20"/>
      <c r="H102" s="20"/>
      <c r="I102" s="20"/>
      <c r="J102" s="20"/>
      <c r="K102" s="20"/>
      <c r="L102" s="20"/>
      <c r="M102" s="20"/>
      <c r="N102" s="66"/>
      <c r="O102" s="18"/>
      <c r="P102" s="8"/>
    </row>
    <row r="103" spans="2:16" x14ac:dyDescent="0.3">
      <c r="B103" s="8"/>
      <c r="C103" s="10"/>
      <c r="D103" s="20"/>
      <c r="E103" s="21"/>
      <c r="F103" s="20"/>
      <c r="G103" s="20"/>
      <c r="H103" s="20"/>
      <c r="I103" s="20"/>
      <c r="J103" s="20"/>
      <c r="K103" s="20"/>
      <c r="L103" s="20"/>
      <c r="M103" s="20"/>
      <c r="N103" s="66"/>
      <c r="O103" s="18"/>
      <c r="P103" s="8"/>
    </row>
    <row r="104" spans="2:16" x14ac:dyDescent="0.3">
      <c r="B104" s="8"/>
      <c r="C104" s="10"/>
      <c r="D104" s="20"/>
      <c r="E104" s="21"/>
      <c r="F104" s="20"/>
      <c r="G104" s="20"/>
      <c r="H104" s="20"/>
      <c r="I104" s="20"/>
      <c r="J104" s="20"/>
      <c r="K104" s="20"/>
      <c r="L104" s="20"/>
      <c r="M104" s="20"/>
      <c r="N104" s="66"/>
      <c r="O104" s="18"/>
      <c r="P104" s="8"/>
    </row>
    <row r="105" spans="2:16" x14ac:dyDescent="0.3">
      <c r="B105" s="8"/>
      <c r="C105" s="10"/>
      <c r="D105" s="20"/>
      <c r="E105" s="21"/>
      <c r="F105" s="20"/>
      <c r="G105" s="20"/>
      <c r="H105" s="20"/>
      <c r="I105" s="20"/>
      <c r="J105" s="20"/>
      <c r="K105" s="20"/>
      <c r="L105" s="20"/>
      <c r="M105" s="20"/>
      <c r="N105" s="66"/>
      <c r="O105" s="18"/>
      <c r="P105" s="8"/>
    </row>
    <row r="106" spans="2:16" x14ac:dyDescent="0.3">
      <c r="B106" s="8"/>
      <c r="C106" s="10"/>
      <c r="D106" s="20"/>
      <c r="E106" s="21"/>
      <c r="F106" s="20"/>
      <c r="G106" s="20"/>
      <c r="H106" s="20"/>
      <c r="I106" s="20"/>
      <c r="J106" s="20"/>
      <c r="K106" s="20"/>
      <c r="L106" s="20"/>
      <c r="M106" s="20"/>
      <c r="N106" s="66"/>
      <c r="O106" s="18"/>
      <c r="P106" s="8"/>
    </row>
    <row r="107" spans="2:16" x14ac:dyDescent="0.3">
      <c r="B107" s="8"/>
      <c r="C107" s="10"/>
      <c r="D107" s="20"/>
      <c r="E107" s="21"/>
      <c r="F107" s="20"/>
      <c r="G107" s="20"/>
      <c r="H107" s="20"/>
      <c r="I107" s="20"/>
      <c r="J107" s="20"/>
      <c r="K107" s="20"/>
      <c r="L107" s="20"/>
      <c r="M107" s="20"/>
      <c r="N107" s="66"/>
      <c r="O107" s="18"/>
      <c r="P107" s="8"/>
    </row>
    <row r="108" spans="2:16" x14ac:dyDescent="0.3">
      <c r="B108" s="8"/>
      <c r="C108" s="10"/>
      <c r="D108" s="20"/>
      <c r="E108" s="21"/>
      <c r="F108" s="20"/>
      <c r="G108" s="20"/>
      <c r="H108" s="20"/>
      <c r="I108" s="20"/>
      <c r="J108" s="20"/>
      <c r="K108" s="20"/>
      <c r="L108" s="20"/>
      <c r="M108" s="20"/>
      <c r="N108" s="66"/>
      <c r="O108" s="18"/>
      <c r="P108" s="8"/>
    </row>
    <row r="109" spans="2:16" x14ac:dyDescent="0.3">
      <c r="B109" s="8"/>
      <c r="C109" s="10"/>
      <c r="D109" s="20"/>
      <c r="E109" s="21"/>
      <c r="F109" s="20"/>
      <c r="G109" s="20"/>
      <c r="H109" s="20"/>
      <c r="I109" s="20"/>
      <c r="J109" s="20"/>
      <c r="K109" s="20"/>
      <c r="L109" s="20"/>
      <c r="M109" s="20"/>
      <c r="N109" s="66"/>
      <c r="O109" s="18"/>
      <c r="P109" s="8"/>
    </row>
    <row r="110" spans="2:16" x14ac:dyDescent="0.3">
      <c r="B110" s="8"/>
      <c r="C110" s="10"/>
      <c r="D110" s="20"/>
      <c r="E110" s="21"/>
      <c r="F110" s="20"/>
      <c r="G110" s="20"/>
      <c r="H110" s="20"/>
      <c r="I110" s="20"/>
      <c r="J110" s="20"/>
      <c r="K110" s="20"/>
      <c r="L110" s="20"/>
      <c r="M110" s="20"/>
      <c r="N110" s="66"/>
      <c r="O110" s="18"/>
      <c r="P110" s="8"/>
    </row>
    <row r="111" spans="2:16" x14ac:dyDescent="0.3">
      <c r="B111" s="8"/>
      <c r="C111" s="10"/>
      <c r="D111" s="20"/>
      <c r="E111" s="21"/>
      <c r="F111" s="20"/>
      <c r="G111" s="20"/>
      <c r="H111" s="20"/>
      <c r="I111" s="20"/>
      <c r="J111" s="20"/>
      <c r="K111" s="20"/>
      <c r="L111" s="20"/>
      <c r="M111" s="20"/>
      <c r="N111" s="66"/>
      <c r="O111" s="18"/>
      <c r="P111" s="8"/>
    </row>
    <row r="112" spans="2:16" x14ac:dyDescent="0.3">
      <c r="B112" s="8"/>
      <c r="C112" s="10"/>
      <c r="D112" s="20"/>
      <c r="E112" s="21"/>
      <c r="F112" s="20"/>
      <c r="G112" s="20"/>
      <c r="H112" s="20"/>
      <c r="I112" s="20"/>
      <c r="J112" s="20"/>
      <c r="K112" s="20"/>
      <c r="L112" s="20"/>
      <c r="M112" s="20"/>
      <c r="N112" s="66"/>
      <c r="O112" s="18"/>
      <c r="P112" s="8"/>
    </row>
    <row r="113" spans="2:16" x14ac:dyDescent="0.3">
      <c r="B113" s="8"/>
      <c r="C113" s="10"/>
      <c r="D113" s="20"/>
      <c r="E113" s="21"/>
      <c r="F113" s="20"/>
      <c r="G113" s="20"/>
      <c r="H113" s="20"/>
      <c r="I113" s="20"/>
      <c r="J113" s="20"/>
      <c r="K113" s="20"/>
      <c r="L113" s="20"/>
      <c r="M113" s="20"/>
      <c r="N113" s="66"/>
      <c r="O113" s="18"/>
      <c r="P113" s="8"/>
    </row>
    <row r="114" spans="2:16" x14ac:dyDescent="0.3">
      <c r="B114" s="8"/>
      <c r="C114" s="10"/>
      <c r="D114" s="20"/>
      <c r="E114" s="21"/>
      <c r="F114" s="20"/>
      <c r="G114" s="20"/>
      <c r="H114" s="20"/>
      <c r="I114" s="20"/>
      <c r="J114" s="20"/>
      <c r="K114" s="20"/>
      <c r="L114" s="20"/>
      <c r="M114" s="20"/>
      <c r="N114" s="66"/>
      <c r="O114" s="18"/>
      <c r="P114" s="8"/>
    </row>
    <row r="115" spans="2:16" x14ac:dyDescent="0.3">
      <c r="B115" s="8"/>
      <c r="C115" s="10"/>
      <c r="D115" s="20"/>
      <c r="E115" s="21"/>
      <c r="F115" s="20"/>
      <c r="G115" s="20"/>
      <c r="H115" s="20"/>
      <c r="I115" s="20"/>
      <c r="J115" s="20"/>
      <c r="K115" s="20"/>
      <c r="L115" s="20"/>
      <c r="M115" s="20"/>
      <c r="N115" s="66"/>
      <c r="O115" s="18"/>
      <c r="P115" s="8"/>
    </row>
    <row r="116" spans="2:16" x14ac:dyDescent="0.3">
      <c r="B116" s="8"/>
      <c r="C116" s="10"/>
      <c r="D116" s="20"/>
      <c r="E116" s="21"/>
      <c r="F116" s="20"/>
      <c r="G116" s="20"/>
      <c r="H116" s="20"/>
      <c r="I116" s="20"/>
      <c r="J116" s="20"/>
      <c r="K116" s="20"/>
      <c r="L116" s="20"/>
      <c r="M116" s="20"/>
      <c r="N116" s="66"/>
      <c r="O116" s="18"/>
      <c r="P116" s="8"/>
    </row>
    <row r="117" spans="2:16" x14ac:dyDescent="0.3">
      <c r="B117" s="8"/>
      <c r="C117" s="10"/>
      <c r="D117" s="20"/>
      <c r="E117" s="21"/>
      <c r="F117" s="20"/>
      <c r="G117" s="20"/>
      <c r="H117" s="20"/>
      <c r="I117" s="20"/>
      <c r="J117" s="20"/>
      <c r="K117" s="20"/>
      <c r="L117" s="20"/>
      <c r="M117" s="20"/>
      <c r="N117" s="66"/>
      <c r="O117" s="18"/>
      <c r="P117" s="8"/>
    </row>
    <row r="118" spans="2:16" x14ac:dyDescent="0.3">
      <c r="B118" s="8"/>
      <c r="C118" s="10"/>
      <c r="D118" s="20"/>
      <c r="E118" s="21"/>
      <c r="F118" s="20"/>
      <c r="G118" s="20"/>
      <c r="H118" s="20"/>
      <c r="I118" s="20"/>
      <c r="J118" s="20"/>
      <c r="K118" s="20"/>
      <c r="L118" s="20"/>
      <c r="M118" s="20"/>
      <c r="N118" s="66"/>
      <c r="O118" s="18"/>
      <c r="P118" s="8"/>
    </row>
    <row r="119" spans="2:16" x14ac:dyDescent="0.3">
      <c r="B119" s="8"/>
      <c r="C119" s="10"/>
      <c r="D119" s="20"/>
      <c r="E119" s="21"/>
      <c r="F119" s="20"/>
      <c r="G119" s="20"/>
      <c r="H119" s="20"/>
      <c r="I119" s="20"/>
      <c r="J119" s="20"/>
      <c r="K119" s="20"/>
      <c r="L119" s="20"/>
      <c r="M119" s="20"/>
      <c r="N119" s="66"/>
      <c r="O119" s="18"/>
      <c r="P119" s="8"/>
    </row>
    <row r="120" spans="2:16" x14ac:dyDescent="0.3">
      <c r="B120" s="8"/>
      <c r="C120" s="10"/>
      <c r="D120" s="20"/>
      <c r="E120" s="21"/>
      <c r="F120" s="20"/>
      <c r="G120" s="20"/>
      <c r="H120" s="20"/>
      <c r="I120" s="20"/>
      <c r="J120" s="20"/>
      <c r="K120" s="20"/>
      <c r="L120" s="20"/>
      <c r="M120" s="20"/>
      <c r="N120" s="66"/>
      <c r="O120" s="18"/>
      <c r="P120" s="8"/>
    </row>
    <row r="121" spans="2:16" x14ac:dyDescent="0.3">
      <c r="B121" s="8"/>
      <c r="C121" s="10"/>
      <c r="D121" s="20"/>
      <c r="E121" s="21"/>
      <c r="F121" s="20"/>
      <c r="G121" s="20"/>
      <c r="H121" s="20"/>
      <c r="I121" s="20"/>
      <c r="J121" s="20"/>
      <c r="K121" s="20"/>
      <c r="L121" s="20"/>
      <c r="M121" s="20"/>
      <c r="N121" s="66"/>
      <c r="O121" s="18"/>
      <c r="P121" s="8"/>
    </row>
    <row r="122" spans="2:16" x14ac:dyDescent="0.3">
      <c r="B122" s="8"/>
      <c r="C122" s="10"/>
      <c r="D122" s="20"/>
      <c r="E122" s="21"/>
      <c r="F122" s="20"/>
      <c r="G122" s="20"/>
      <c r="H122" s="20"/>
      <c r="I122" s="20"/>
      <c r="J122" s="20"/>
      <c r="K122" s="20"/>
      <c r="L122" s="20"/>
      <c r="M122" s="20"/>
      <c r="N122" s="66"/>
      <c r="O122" s="18"/>
      <c r="P122" s="8"/>
    </row>
    <row r="123" spans="2:16" x14ac:dyDescent="0.3">
      <c r="B123" s="8"/>
      <c r="C123" s="10"/>
      <c r="D123" s="20"/>
      <c r="E123" s="21"/>
      <c r="F123" s="20"/>
      <c r="G123" s="20"/>
      <c r="H123" s="20"/>
      <c r="I123" s="20"/>
      <c r="J123" s="20"/>
      <c r="K123" s="20"/>
      <c r="L123" s="20"/>
      <c r="M123" s="20"/>
      <c r="N123" s="66"/>
      <c r="O123" s="18"/>
      <c r="P123" s="8"/>
    </row>
    <row r="124" spans="2:16" x14ac:dyDescent="0.3">
      <c r="B124" s="8"/>
      <c r="C124" s="10"/>
      <c r="D124" s="20"/>
      <c r="E124" s="21"/>
      <c r="F124" s="20"/>
      <c r="G124" s="20"/>
      <c r="H124" s="20"/>
      <c r="I124" s="20"/>
      <c r="J124" s="20"/>
      <c r="K124" s="20"/>
      <c r="L124" s="20"/>
      <c r="M124" s="20"/>
      <c r="N124" s="66"/>
      <c r="O124" s="18"/>
      <c r="P124" s="8"/>
    </row>
    <row r="125" spans="2:16" x14ac:dyDescent="0.3">
      <c r="B125" s="8"/>
      <c r="C125" s="10"/>
      <c r="D125" s="20"/>
      <c r="E125" s="21"/>
      <c r="F125" s="20"/>
      <c r="G125" s="20"/>
      <c r="H125" s="20"/>
      <c r="I125" s="20"/>
      <c r="J125" s="20"/>
      <c r="K125" s="20"/>
      <c r="L125" s="20"/>
      <c r="M125" s="20"/>
      <c r="N125" s="66"/>
      <c r="O125" s="18"/>
      <c r="P125" s="8"/>
    </row>
    <row r="126" spans="2:16" x14ac:dyDescent="0.3">
      <c r="B126" s="8"/>
      <c r="C126" s="10"/>
      <c r="D126" s="20"/>
      <c r="E126" s="21"/>
      <c r="F126" s="20"/>
      <c r="G126" s="20"/>
      <c r="H126" s="20"/>
      <c r="I126" s="20"/>
      <c r="J126" s="20"/>
      <c r="K126" s="20"/>
      <c r="L126" s="20"/>
      <c r="M126" s="20"/>
      <c r="N126" s="66"/>
      <c r="O126" s="18"/>
      <c r="P126" s="8"/>
    </row>
    <row r="127" spans="2:16" x14ac:dyDescent="0.3">
      <c r="B127" s="8"/>
      <c r="C127" s="10"/>
      <c r="D127" s="20"/>
      <c r="E127" s="21"/>
      <c r="F127" s="20"/>
      <c r="G127" s="20"/>
      <c r="H127" s="20"/>
      <c r="I127" s="20"/>
      <c r="J127" s="20"/>
      <c r="K127" s="20"/>
      <c r="L127" s="20"/>
      <c r="M127" s="20"/>
      <c r="N127" s="66"/>
      <c r="O127" s="18"/>
      <c r="P127" s="8"/>
    </row>
    <row r="128" spans="2:16" x14ac:dyDescent="0.3">
      <c r="B128" s="8"/>
      <c r="C128" s="10"/>
      <c r="D128" s="20"/>
      <c r="E128" s="21"/>
      <c r="F128" s="20"/>
      <c r="G128" s="20"/>
      <c r="H128" s="20"/>
      <c r="I128" s="20"/>
      <c r="J128" s="20"/>
      <c r="K128" s="20"/>
      <c r="L128" s="20"/>
      <c r="M128" s="20"/>
      <c r="N128" s="66"/>
      <c r="O128" s="18"/>
      <c r="P128" s="8"/>
    </row>
    <row r="129" spans="3:15" x14ac:dyDescent="0.3">
      <c r="C129" s="1"/>
      <c r="D129" s="4"/>
      <c r="E129" s="6"/>
      <c r="F129" s="4"/>
      <c r="G129" s="4"/>
      <c r="H129" s="4"/>
      <c r="I129" s="4"/>
      <c r="J129" s="4"/>
      <c r="K129" s="4"/>
      <c r="L129" s="4"/>
      <c r="M129" s="4"/>
      <c r="N129" s="4"/>
      <c r="O129" s="3"/>
    </row>
    <row r="130" spans="3:15" x14ac:dyDescent="0.3">
      <c r="C130" s="1"/>
      <c r="D130" s="4"/>
      <c r="E130" s="6"/>
      <c r="F130" s="4"/>
      <c r="G130" s="4"/>
      <c r="H130" s="4"/>
      <c r="I130" s="4"/>
      <c r="J130" s="4"/>
      <c r="K130" s="4"/>
      <c r="L130" s="4"/>
      <c r="M130" s="4"/>
      <c r="N130" s="4"/>
      <c r="O130" s="3"/>
    </row>
  </sheetData>
  <mergeCells count="35">
    <mergeCell ref="C87:M87"/>
    <mergeCell ref="L13:O13"/>
    <mergeCell ref="C75:M75"/>
    <mergeCell ref="C79:M79"/>
    <mergeCell ref="F16:G16"/>
    <mergeCell ref="C16:C19"/>
    <mergeCell ref="D16:D19"/>
    <mergeCell ref="E16:E19"/>
    <mergeCell ref="H16:O16"/>
    <mergeCell ref="J17:O17"/>
    <mergeCell ref="F17:F18"/>
    <mergeCell ref="C31:M31"/>
    <mergeCell ref="D13:G13"/>
    <mergeCell ref="C21:O21"/>
    <mergeCell ref="K1:O1"/>
    <mergeCell ref="K2:O2"/>
    <mergeCell ref="K3:O3"/>
    <mergeCell ref="K4:O4"/>
    <mergeCell ref="C1:D1"/>
    <mergeCell ref="C2:D2"/>
    <mergeCell ref="C3:D3"/>
    <mergeCell ref="C4:D4"/>
    <mergeCell ref="C5:D5"/>
    <mergeCell ref="C6:D6"/>
    <mergeCell ref="G17:G18"/>
    <mergeCell ref="H17:H18"/>
    <mergeCell ref="I17:I18"/>
    <mergeCell ref="D11:J11"/>
    <mergeCell ref="D12:J12"/>
    <mergeCell ref="D14:E14"/>
    <mergeCell ref="K8:O8"/>
    <mergeCell ref="K9:O9"/>
    <mergeCell ref="K10:O10"/>
    <mergeCell ref="K11:O11"/>
    <mergeCell ref="K12:O12"/>
  </mergeCells>
  <pageMargins left="0.70866141732283472" right="0.11811023622047245" top="0.55118110236220474" bottom="0.55118110236220474" header="0.31496062992125984" footer="0.31496062992125984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09"/>
  <sheetViews>
    <sheetView tabSelected="1" topLeftCell="A7" zoomScale="85" zoomScaleNormal="85" workbookViewId="0">
      <selection activeCell="A16" sqref="A16:XFD20"/>
    </sheetView>
  </sheetViews>
  <sheetFormatPr defaultRowHeight="14.4" x14ac:dyDescent="0.3"/>
  <cols>
    <col min="4" max="4" width="28.5546875" customWidth="1"/>
    <col min="5" max="5" width="15.6640625" customWidth="1"/>
    <col min="6" max="6" width="14.88671875" customWidth="1"/>
    <col min="7" max="7" width="16.109375" customWidth="1"/>
    <col min="8" max="8" width="11.44140625" customWidth="1"/>
    <col min="9" max="10" width="16.5546875" customWidth="1"/>
    <col min="11" max="11" width="12" customWidth="1"/>
  </cols>
  <sheetData>
    <row r="1" spans="2:16" s="8" customFormat="1" ht="13.8" x14ac:dyDescent="0.25">
      <c r="C1" s="91"/>
      <c r="D1" s="91"/>
      <c r="I1" s="91" t="str">
        <f>Лист4!K1</f>
        <v>Утверждаю:</v>
      </c>
      <c r="J1" s="91"/>
      <c r="K1" s="91"/>
    </row>
    <row r="2" spans="2:16" s="8" customFormat="1" ht="13.8" x14ac:dyDescent="0.25">
      <c r="C2" s="91"/>
      <c r="D2" s="91"/>
      <c r="I2" s="91" t="str">
        <f>Лист4!K2</f>
        <v>Генеральный директор</v>
      </c>
      <c r="J2" s="91"/>
      <c r="K2" s="91"/>
    </row>
    <row r="3" spans="2:16" s="8" customFormat="1" ht="13.8" x14ac:dyDescent="0.25">
      <c r="C3" s="91"/>
      <c r="D3" s="91"/>
      <c r="I3" s="91" t="str">
        <f>Лист4!K3</f>
        <v xml:space="preserve"> АО "МСК Энерго"</v>
      </c>
      <c r="J3" s="91"/>
      <c r="K3" s="91"/>
    </row>
    <row r="4" spans="2:16" s="8" customFormat="1" ht="31.5" customHeight="1" x14ac:dyDescent="0.25">
      <c r="C4" s="91"/>
      <c r="D4" s="91"/>
      <c r="I4" s="91" t="str">
        <f>Лист4!K4</f>
        <v>_______________А.В.Прокопенко</v>
      </c>
      <c r="J4" s="91"/>
      <c r="K4" s="91"/>
    </row>
    <row r="5" spans="2:16" s="8" customFormat="1" ht="33" customHeight="1" x14ac:dyDescent="0.25">
      <c r="C5" s="91"/>
      <c r="D5" s="91"/>
      <c r="I5" s="8" t="str">
        <f>Лист4!K5</f>
        <v>м.п.</v>
      </c>
    </row>
    <row r="6" spans="2:16" s="8" customFormat="1" ht="13.8" x14ac:dyDescent="0.25">
      <c r="C6" s="92"/>
      <c r="D6" s="92"/>
    </row>
    <row r="7" spans="2:16" s="8" customFormat="1" ht="13.8" x14ac:dyDescent="0.25"/>
    <row r="8" spans="2:16" s="8" customFormat="1" ht="13.8" x14ac:dyDescent="0.25">
      <c r="I8" s="91"/>
      <c r="J8" s="91"/>
      <c r="K8" s="91"/>
    </row>
    <row r="9" spans="2:16" x14ac:dyDescent="0.3">
      <c r="I9" s="91"/>
      <c r="J9" s="91"/>
      <c r="K9" s="91"/>
    </row>
    <row r="10" spans="2:16" x14ac:dyDescent="0.3">
      <c r="I10" s="91"/>
      <c r="J10" s="91"/>
      <c r="K10" s="91"/>
    </row>
    <row r="11" spans="2:16" ht="29.25" customHeight="1" x14ac:dyDescent="0.3">
      <c r="B11" s="8"/>
      <c r="C11" s="9" t="s">
        <v>0</v>
      </c>
      <c r="D11" s="145" t="s">
        <v>9</v>
      </c>
      <c r="E11" s="145"/>
      <c r="F11" s="145"/>
      <c r="G11" s="145"/>
      <c r="H11" s="37"/>
      <c r="I11" s="91"/>
      <c r="J11" s="91"/>
      <c r="K11" s="91"/>
      <c r="L11" s="8"/>
      <c r="M11" s="8"/>
      <c r="N11" s="8"/>
      <c r="O11" s="8"/>
      <c r="P11" s="8"/>
    </row>
    <row r="12" spans="2:16" ht="27.75" customHeight="1" x14ac:dyDescent="0.3">
      <c r="B12" s="8"/>
      <c r="C12" s="9" t="s">
        <v>69</v>
      </c>
      <c r="D12" s="107" t="s">
        <v>70</v>
      </c>
      <c r="E12" s="107"/>
      <c r="F12" s="107"/>
      <c r="G12" s="107"/>
      <c r="H12" s="33"/>
      <c r="I12" s="91"/>
      <c r="J12" s="91"/>
      <c r="K12" s="91"/>
      <c r="L12" s="8"/>
      <c r="M12" s="8"/>
      <c r="N12" s="8"/>
      <c r="O12" s="8"/>
      <c r="P12" s="8"/>
    </row>
    <row r="13" spans="2:16" ht="21.75" customHeight="1" x14ac:dyDescent="0.3">
      <c r="B13" s="8"/>
      <c r="C13" s="10"/>
      <c r="D13" s="99" t="str">
        <f>Лист1!E13</f>
        <v>АО "МСК Энерго"</v>
      </c>
      <c r="E13" s="99"/>
      <c r="F13" s="10"/>
      <c r="G13" s="10"/>
      <c r="H13" s="10"/>
      <c r="I13" s="27"/>
      <c r="J13" s="108"/>
      <c r="K13" s="108"/>
      <c r="L13" s="8"/>
      <c r="M13" s="8"/>
      <c r="N13" s="8"/>
      <c r="O13" s="8"/>
      <c r="P13" s="8"/>
    </row>
    <row r="14" spans="2:16" x14ac:dyDescent="0.3">
      <c r="B14" s="8"/>
      <c r="C14" s="10"/>
      <c r="D14" s="100" t="s">
        <v>12</v>
      </c>
      <c r="E14" s="100"/>
      <c r="F14" s="10"/>
      <c r="G14" s="10"/>
      <c r="H14" s="10"/>
      <c r="I14" s="10"/>
      <c r="J14" s="10"/>
      <c r="K14" s="8"/>
      <c r="L14" s="8"/>
      <c r="M14" s="8"/>
      <c r="N14" s="8"/>
      <c r="O14" s="8"/>
      <c r="P14" s="8"/>
    </row>
    <row r="15" spans="2:16" x14ac:dyDescent="0.3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2:16" x14ac:dyDescent="0.3">
      <c r="B16" s="8"/>
      <c r="C16" s="128" t="s">
        <v>15</v>
      </c>
      <c r="D16" s="128" t="s">
        <v>16</v>
      </c>
      <c r="E16" s="128" t="s">
        <v>17</v>
      </c>
      <c r="F16" s="109" t="s">
        <v>71</v>
      </c>
      <c r="G16" s="111"/>
      <c r="H16" s="124" t="s">
        <v>73</v>
      </c>
      <c r="I16" s="124"/>
      <c r="J16" s="124"/>
      <c r="K16" s="124"/>
      <c r="L16" s="8"/>
      <c r="M16" s="8"/>
      <c r="N16" s="8"/>
      <c r="O16" s="8"/>
      <c r="P16" s="8"/>
    </row>
    <row r="17" spans="2:16" ht="73.5" customHeight="1" x14ac:dyDescent="0.3">
      <c r="B17" s="8"/>
      <c r="C17" s="143"/>
      <c r="D17" s="143"/>
      <c r="E17" s="143"/>
      <c r="F17" s="122" t="s">
        <v>72</v>
      </c>
      <c r="G17" s="122" t="s">
        <v>89</v>
      </c>
      <c r="H17" s="94" t="s">
        <v>88</v>
      </c>
      <c r="I17" s="94" t="s">
        <v>74</v>
      </c>
      <c r="J17" s="128" t="s">
        <v>75</v>
      </c>
      <c r="K17" s="128" t="s">
        <v>87</v>
      </c>
      <c r="L17" s="8"/>
      <c r="M17" s="8"/>
      <c r="N17" s="8"/>
      <c r="O17" s="8"/>
      <c r="P17" s="8"/>
    </row>
    <row r="18" spans="2:16" x14ac:dyDescent="0.3">
      <c r="B18" s="8"/>
      <c r="C18" s="143"/>
      <c r="D18" s="143"/>
      <c r="E18" s="143"/>
      <c r="F18" s="94"/>
      <c r="G18" s="94"/>
      <c r="H18" s="94"/>
      <c r="I18" s="94"/>
      <c r="J18" s="144"/>
      <c r="K18" s="144"/>
      <c r="L18" s="8"/>
      <c r="M18" s="8"/>
      <c r="N18" s="8"/>
      <c r="O18" s="8"/>
      <c r="P18" s="8"/>
    </row>
    <row r="19" spans="2:16" ht="24" customHeight="1" x14ac:dyDescent="0.3">
      <c r="B19" s="8"/>
      <c r="C19" s="144"/>
      <c r="D19" s="144"/>
      <c r="E19" s="144"/>
      <c r="F19" s="22" t="s">
        <v>65</v>
      </c>
      <c r="G19" s="22" t="s">
        <v>65</v>
      </c>
      <c r="H19" s="22" t="s">
        <v>65</v>
      </c>
      <c r="I19" s="22" t="s">
        <v>65</v>
      </c>
      <c r="J19" s="22" t="s">
        <v>65</v>
      </c>
      <c r="K19" s="22" t="s">
        <v>65</v>
      </c>
      <c r="L19" s="8"/>
      <c r="M19" s="8"/>
      <c r="N19" s="8"/>
      <c r="O19" s="8"/>
      <c r="P19" s="8"/>
    </row>
    <row r="20" spans="2:16" x14ac:dyDescent="0.3">
      <c r="B20" s="8"/>
      <c r="C20" s="12">
        <v>1</v>
      </c>
      <c r="D20" s="12">
        <v>2</v>
      </c>
      <c r="E20" s="12">
        <v>3</v>
      </c>
      <c r="F20" s="12">
        <v>33</v>
      </c>
      <c r="G20" s="12">
        <v>34</v>
      </c>
      <c r="H20" s="12">
        <v>35</v>
      </c>
      <c r="I20" s="12">
        <v>36</v>
      </c>
      <c r="J20" s="12">
        <v>37</v>
      </c>
      <c r="K20" s="12">
        <v>38</v>
      </c>
      <c r="L20" s="8"/>
      <c r="M20" s="8"/>
      <c r="N20" s="8"/>
      <c r="O20" s="8"/>
      <c r="P20" s="8"/>
    </row>
    <row r="21" spans="2:16" x14ac:dyDescent="0.3">
      <c r="B21" s="8"/>
      <c r="C21" s="120" t="s">
        <v>31</v>
      </c>
      <c r="D21" s="120"/>
      <c r="E21" s="120"/>
      <c r="F21" s="120"/>
      <c r="G21" s="120"/>
      <c r="H21" s="120"/>
      <c r="I21" s="120"/>
      <c r="J21" s="120"/>
      <c r="K21" s="120"/>
      <c r="L21" s="8"/>
      <c r="M21" s="8"/>
      <c r="N21" s="8"/>
      <c r="O21" s="8"/>
      <c r="P21" s="8"/>
    </row>
    <row r="22" spans="2:16" ht="42" x14ac:dyDescent="0.3">
      <c r="B22" s="8"/>
      <c r="C22" s="22">
        <v>1</v>
      </c>
      <c r="D22" s="11" t="s">
        <v>28</v>
      </c>
      <c r="E22" s="11"/>
      <c r="F22" s="11"/>
      <c r="G22" s="11"/>
      <c r="H22" s="11"/>
      <c r="I22" s="11"/>
      <c r="J22" s="11"/>
      <c r="K22" s="11"/>
      <c r="L22" s="8"/>
      <c r="M22" s="8"/>
      <c r="N22" s="8"/>
      <c r="O22" s="8"/>
      <c r="P22" s="8"/>
    </row>
    <row r="23" spans="2:16" ht="69.599999999999994" x14ac:dyDescent="0.3">
      <c r="B23" s="8"/>
      <c r="C23" s="22">
        <v>2</v>
      </c>
      <c r="D23" s="11" t="s">
        <v>29</v>
      </c>
      <c r="E23" s="11"/>
      <c r="F23" s="11"/>
      <c r="G23" s="11"/>
      <c r="H23" s="11"/>
      <c r="I23" s="11"/>
      <c r="J23" s="11"/>
      <c r="K23" s="11"/>
      <c r="L23" s="8"/>
      <c r="M23" s="8"/>
      <c r="N23" s="8"/>
      <c r="O23" s="8"/>
      <c r="P23" s="8"/>
    </row>
    <row r="24" spans="2:16" ht="90.75" customHeight="1" x14ac:dyDescent="0.3">
      <c r="B24" s="8"/>
      <c r="C24" s="22">
        <v>3</v>
      </c>
      <c r="D24" s="11" t="s">
        <v>30</v>
      </c>
      <c r="E24" s="11"/>
      <c r="F24" s="88">
        <f>SUM(F25:F29)</f>
        <v>11.758566959134587</v>
      </c>
      <c r="G24" s="11"/>
      <c r="H24" s="11"/>
      <c r="I24" s="11"/>
      <c r="J24" s="11"/>
      <c r="K24" s="11"/>
      <c r="L24" s="8"/>
      <c r="M24" s="8"/>
      <c r="N24" s="8"/>
      <c r="O24" s="8"/>
      <c r="P24" s="8"/>
    </row>
    <row r="25" spans="2:16" ht="124.8" x14ac:dyDescent="0.3">
      <c r="B25" s="8"/>
      <c r="C25" s="65"/>
      <c r="D25" s="81" t="str">
        <f>Лист4!D25</f>
        <v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v>
      </c>
      <c r="E25" s="74" t="str">
        <f>Лист4!E25</f>
        <v>I_1_N</v>
      </c>
      <c r="F25" s="87">
        <f>Лист4!F25</f>
        <v>3.0814973548220768</v>
      </c>
      <c r="G25" s="68"/>
      <c r="H25" s="68"/>
      <c r="I25" s="68"/>
      <c r="J25" s="68"/>
      <c r="K25" s="68"/>
      <c r="L25" s="8"/>
      <c r="M25" s="8"/>
      <c r="N25" s="8"/>
      <c r="O25" s="8"/>
      <c r="P25" s="8"/>
    </row>
    <row r="26" spans="2:16" ht="111" x14ac:dyDescent="0.3">
      <c r="B26" s="8"/>
      <c r="C26" s="65"/>
      <c r="D26" s="81" t="str">
        <f>Лист4!D26</f>
        <v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v>
      </c>
      <c r="E26" s="74" t="str">
        <f>Лист4!E26</f>
        <v>I_2_N</v>
      </c>
      <c r="F26" s="87">
        <f>Лист4!F26</f>
        <v>3.1734668343006964</v>
      </c>
      <c r="G26" s="68"/>
      <c r="H26" s="68"/>
      <c r="I26" s="68"/>
      <c r="J26" s="68"/>
      <c r="K26" s="68"/>
      <c r="L26" s="8"/>
      <c r="M26" s="8"/>
      <c r="N26" s="8"/>
      <c r="O26" s="8"/>
      <c r="P26" s="8"/>
    </row>
    <row r="27" spans="2:16" ht="69.599999999999994" x14ac:dyDescent="0.3">
      <c r="B27" s="8"/>
      <c r="C27" s="65"/>
      <c r="D27" s="81" t="str">
        <f>Лист4!D27</f>
        <v>Реконструкция ТП-16 с заменой трансформатора 400 кВА на 630 кВА  
по адресу:  МО,  г. Королёв, ул. Ленина , у д.17</v>
      </c>
      <c r="E27" s="74" t="str">
        <f>Лист4!E27</f>
        <v>I_4_N</v>
      </c>
      <c r="F27" s="87">
        <f>Лист4!F27</f>
        <v>2.4281472908513266</v>
      </c>
      <c r="G27" s="68"/>
      <c r="H27" s="68"/>
      <c r="I27" s="68"/>
      <c r="J27" s="68"/>
      <c r="K27" s="68"/>
      <c r="L27" s="8"/>
      <c r="M27" s="8"/>
      <c r="N27" s="8"/>
      <c r="O27" s="8"/>
      <c r="P27" s="8"/>
    </row>
    <row r="28" spans="2:16" ht="69.599999999999994" x14ac:dyDescent="0.3">
      <c r="B28" s="8"/>
      <c r="C28" s="65"/>
      <c r="D28" s="81" t="str">
        <f>Лист4!D28</f>
        <v>Реконструкция ТП-152, установка щита ЩО-70 в РУ-0,4 кВ  по адресу: МО, г. Королев, ул. Горького , дом № 4-6</v>
      </c>
      <c r="E28" s="74" t="str">
        <f>Лист4!E28</f>
        <v>I_5_N</v>
      </c>
      <c r="F28" s="87">
        <f>Лист4!F28</f>
        <v>1.4287898174433469</v>
      </c>
      <c r="G28" s="68"/>
      <c r="H28" s="68"/>
      <c r="I28" s="68"/>
      <c r="J28" s="68"/>
      <c r="K28" s="68"/>
      <c r="L28" s="8"/>
      <c r="M28" s="8"/>
      <c r="N28" s="8"/>
      <c r="O28" s="8"/>
      <c r="P28" s="8"/>
    </row>
    <row r="29" spans="2:16" ht="90.75" customHeight="1" x14ac:dyDescent="0.3">
      <c r="B29" s="8"/>
      <c r="C29" s="65"/>
      <c r="D29" s="81" t="str">
        <f>Лист4!D29</f>
        <v>Реконструкция КТП-355 с заменой трансформатора 250 кВА на 400 кВА  по адресу: МО, Пушкинский р-н, с. Тарасовка, Большая Тарасовская ул, дом № 91</v>
      </c>
      <c r="E29" s="74" t="str">
        <f>Лист4!E29</f>
        <v>I_6_N</v>
      </c>
      <c r="F29" s="87">
        <f>Лист4!F29</f>
        <v>1.6466656617171407</v>
      </c>
      <c r="G29" s="68"/>
      <c r="H29" s="68"/>
      <c r="I29" s="68"/>
      <c r="J29" s="68"/>
      <c r="K29" s="68"/>
      <c r="L29" s="8"/>
      <c r="M29" s="8"/>
      <c r="N29" s="8"/>
      <c r="O29" s="8"/>
      <c r="P29" s="8"/>
    </row>
    <row r="30" spans="2:16" x14ac:dyDescent="0.3">
      <c r="B30" s="8"/>
      <c r="C30" s="120" t="s">
        <v>32</v>
      </c>
      <c r="D30" s="120"/>
      <c r="E30" s="120"/>
      <c r="F30" s="120"/>
      <c r="G30" s="120"/>
      <c r="H30" s="120"/>
      <c r="I30" s="120"/>
      <c r="J30" s="120"/>
      <c r="K30" s="120"/>
      <c r="L30" s="8"/>
      <c r="M30" s="8"/>
      <c r="N30" s="8"/>
      <c r="O30" s="8"/>
      <c r="P30" s="8"/>
    </row>
    <row r="31" spans="2:16" ht="42" x14ac:dyDescent="0.3">
      <c r="B31" s="8"/>
      <c r="C31" s="22">
        <v>4</v>
      </c>
      <c r="D31" s="11" t="s">
        <v>33</v>
      </c>
      <c r="E31" s="11"/>
      <c r="F31" s="11"/>
      <c r="G31" s="11"/>
      <c r="H31" s="11"/>
      <c r="I31" s="11"/>
      <c r="J31" s="11"/>
      <c r="K31" s="11"/>
      <c r="L31" s="8"/>
      <c r="M31" s="8"/>
      <c r="N31" s="8"/>
      <c r="O31" s="8"/>
      <c r="P31" s="8"/>
    </row>
    <row r="32" spans="2:16" ht="55.8" x14ac:dyDescent="0.3">
      <c r="B32" s="8"/>
      <c r="C32" s="22">
        <v>5</v>
      </c>
      <c r="D32" s="11" t="s">
        <v>34</v>
      </c>
      <c r="E32" s="22"/>
      <c r="F32" s="89">
        <f>SUM(F33:F72)</f>
        <v>151.79213360536309</v>
      </c>
      <c r="G32" s="11"/>
      <c r="H32" s="11"/>
      <c r="I32" s="11"/>
      <c r="J32" s="11"/>
      <c r="K32" s="11"/>
      <c r="L32" s="8"/>
      <c r="M32" s="8"/>
      <c r="N32" s="8"/>
      <c r="O32" s="8"/>
      <c r="P32" s="8"/>
    </row>
    <row r="33" spans="2:16" ht="69" x14ac:dyDescent="0.3">
      <c r="B33" s="8"/>
      <c r="C33" s="22"/>
      <c r="D33" s="67" t="str">
        <f>Лист4!D34</f>
        <v>Реконструкция  ТП-196, взамен выбывающих основных фондов   по адресу:     г.Королев, ул.Калинина д.9а,</v>
      </c>
      <c r="E33" s="65" t="str">
        <f>Лист4!E34</f>
        <v>I_2</v>
      </c>
      <c r="F33" s="43">
        <f>Лист4!F34</f>
        <v>10.101616177966104</v>
      </c>
      <c r="G33" s="11"/>
      <c r="H33" s="11"/>
      <c r="I33" s="11"/>
      <c r="J33" s="11"/>
      <c r="K33" s="11"/>
      <c r="L33" s="8"/>
      <c r="M33" s="8"/>
      <c r="N33" s="8"/>
      <c r="O33" s="8"/>
      <c r="P33" s="8"/>
    </row>
    <row r="34" spans="2:16" ht="55.2" x14ac:dyDescent="0.3">
      <c r="B34" s="8"/>
      <c r="C34" s="22"/>
      <c r="D34" s="67" t="str">
        <f>Лист4!D35</f>
        <v xml:space="preserve">Реконструкция  ТП-59,  взамен выбывающих основных фондов по адресу: г. Королев,   ул.Шоссейная 5. </v>
      </c>
      <c r="E34" s="65" t="str">
        <f>Лист4!E35</f>
        <v>I_5</v>
      </c>
      <c r="F34" s="43">
        <f>Лист4!F35</f>
        <v>1.9549839638729383</v>
      </c>
      <c r="G34" s="11"/>
      <c r="H34" s="11"/>
      <c r="I34" s="11"/>
      <c r="J34" s="11"/>
      <c r="K34" s="11"/>
      <c r="L34" s="8"/>
      <c r="M34" s="8"/>
      <c r="N34" s="8"/>
      <c r="O34" s="8"/>
      <c r="P34" s="8"/>
    </row>
    <row r="35" spans="2:16" ht="82.8" x14ac:dyDescent="0.3">
      <c r="B35" s="8"/>
      <c r="C35" s="22"/>
      <c r="D35" s="67" t="str">
        <f>Лист4!D36</f>
        <v xml:space="preserve">Реконструкция  внешнего электроснабжения  православного прихода    по адресу: М.о., Пушкинский район, п. Лесные поляны, ул. Ленина, у д.№6. </v>
      </c>
      <c r="E35" s="65" t="str">
        <f>Лист4!E36</f>
        <v>I_8</v>
      </c>
      <c r="F35" s="43">
        <f>Лист4!F36</f>
        <v>1.0495331852398806</v>
      </c>
      <c r="G35" s="11"/>
      <c r="H35" s="11"/>
      <c r="I35" s="11"/>
      <c r="J35" s="11"/>
      <c r="K35" s="11"/>
      <c r="L35" s="8"/>
      <c r="M35" s="8"/>
      <c r="N35" s="8"/>
      <c r="O35" s="8"/>
      <c r="P35" s="8"/>
    </row>
    <row r="36" spans="2:16" ht="55.2" x14ac:dyDescent="0.3">
      <c r="B36" s="8"/>
      <c r="C36" s="22"/>
      <c r="D36" s="67" t="str">
        <f>Лист4!D37</f>
        <v xml:space="preserve">Реконструкция ТП-24, взамен выбывающих основных фондов  по адресу: г.Королев, ул. Циолковского, д.24Б,   </v>
      </c>
      <c r="E36" s="65" t="str">
        <f>Лист4!E37</f>
        <v>I_9</v>
      </c>
      <c r="F36" s="43">
        <f>Лист4!F37</f>
        <v>8.1359986525423746</v>
      </c>
      <c r="G36" s="11"/>
      <c r="H36" s="11"/>
      <c r="I36" s="11"/>
      <c r="J36" s="11"/>
      <c r="K36" s="11"/>
      <c r="L36" s="8"/>
      <c r="M36" s="8"/>
      <c r="N36" s="8"/>
      <c r="O36" s="8"/>
      <c r="P36" s="8"/>
    </row>
    <row r="37" spans="2:16" ht="82.8" x14ac:dyDescent="0.3">
      <c r="B37" s="8"/>
      <c r="C37" s="22"/>
      <c r="D37" s="67" t="str">
        <f>Лист4!D38</f>
        <v>Реконструкция  ТП-34 , взамен выбывающих основных фондов  по адресу: М.о., Ленинский р-он, мкр.Бутово-Парк-2Б (мкр."Дрожжино-2")</v>
      </c>
      <c r="E37" s="65" t="str">
        <f>Лист4!E38</f>
        <v>I_10</v>
      </c>
      <c r="F37" s="43">
        <f>Лист4!F38</f>
        <v>5.9558921610169495</v>
      </c>
      <c r="G37" s="11"/>
      <c r="H37" s="11"/>
      <c r="I37" s="11"/>
      <c r="J37" s="11"/>
      <c r="K37" s="11"/>
      <c r="L37" s="8"/>
      <c r="M37" s="8"/>
      <c r="N37" s="8"/>
      <c r="O37" s="8"/>
      <c r="P37" s="8"/>
    </row>
    <row r="38" spans="2:16" ht="55.2" x14ac:dyDescent="0.3">
      <c r="B38" s="8"/>
      <c r="C38" s="22"/>
      <c r="D38" s="67" t="str">
        <f>Лист4!D39</f>
        <v>Реконструкция РУ-0,4кВ ТП-72, взамен выбывающих основных фондов по адресу: ул. Сакко и Ванцетти, д.3Б</v>
      </c>
      <c r="E38" s="65" t="str">
        <f>Лист4!E39</f>
        <v>I_1_K</v>
      </c>
      <c r="F38" s="43">
        <f>Лист4!F39</f>
        <v>0.38509975423728815</v>
      </c>
      <c r="G38" s="11"/>
      <c r="H38" s="11"/>
      <c r="I38" s="11"/>
      <c r="J38" s="11"/>
      <c r="K38" s="11"/>
      <c r="L38" s="8"/>
      <c r="M38" s="8"/>
      <c r="N38" s="8"/>
      <c r="O38" s="8"/>
      <c r="P38" s="8"/>
    </row>
    <row r="39" spans="2:16" ht="69" x14ac:dyDescent="0.3">
      <c r="B39" s="8"/>
      <c r="C39" s="22"/>
      <c r="D39" s="67" t="str">
        <f>Лист4!D40</f>
        <v>"Реконструкция КТП-132, взамен выбывающих основных фондов по адресу: М.О., г.Королев, мкр.Болшево, ул.Проезжая.</v>
      </c>
      <c r="E39" s="65" t="str">
        <f>Лист4!E40</f>
        <v>I_9_K</v>
      </c>
      <c r="F39" s="43">
        <f>Лист4!F40</f>
        <v>0.30560490677966107</v>
      </c>
      <c r="G39" s="11"/>
      <c r="H39" s="11"/>
      <c r="I39" s="11"/>
      <c r="J39" s="11"/>
      <c r="K39" s="11"/>
      <c r="L39" s="8"/>
      <c r="M39" s="8"/>
      <c r="N39" s="8"/>
      <c r="O39" s="8"/>
      <c r="P39" s="8"/>
    </row>
    <row r="40" spans="2:16" ht="69" x14ac:dyDescent="0.3">
      <c r="B40" s="8"/>
      <c r="C40" s="22"/>
      <c r="D40" s="67" t="str">
        <f>Лист4!D41</f>
        <v>Реконструкция  СТП 2012, взамен выбывающих основных фондов  по адресу: г.Королев, мкр.Болшево,  ул.Бурково</v>
      </c>
      <c r="E40" s="65" t="str">
        <f>Лист4!E41</f>
        <v>I_14_K</v>
      </c>
      <c r="F40" s="43">
        <f>Лист4!F41</f>
        <v>0.42154252542372889</v>
      </c>
      <c r="G40" s="11"/>
      <c r="H40" s="11"/>
      <c r="I40" s="11"/>
      <c r="J40" s="11"/>
      <c r="K40" s="11"/>
      <c r="L40" s="8"/>
      <c r="M40" s="8"/>
      <c r="N40" s="8"/>
      <c r="O40" s="8"/>
      <c r="P40" s="8"/>
    </row>
    <row r="41" spans="2:16" ht="69" x14ac:dyDescent="0.3">
      <c r="B41" s="8"/>
      <c r="C41" s="22"/>
      <c r="D41" s="67" t="str">
        <f>Лист4!D42</f>
        <v>Реконструкция ТП-28,  взамен выбывающих основных фондов  по адресу: г.Королев,  ул.Терешковой, д.3</v>
      </c>
      <c r="E41" s="65" t="str">
        <f>Лист4!E42</f>
        <v>I_17_K</v>
      </c>
      <c r="F41" s="43">
        <f>Лист4!F42</f>
        <v>0.2129864406779661</v>
      </c>
      <c r="G41" s="11"/>
      <c r="H41" s="11"/>
      <c r="I41" s="11"/>
      <c r="J41" s="11"/>
      <c r="K41" s="11"/>
      <c r="L41" s="8"/>
      <c r="M41" s="8"/>
      <c r="N41" s="8"/>
      <c r="O41" s="8"/>
      <c r="P41" s="8"/>
    </row>
    <row r="42" spans="2:16" ht="124.2" x14ac:dyDescent="0.3">
      <c r="B42" s="8"/>
      <c r="C42" s="22"/>
      <c r="D42" s="67" t="str">
        <f>Лист4!D43</f>
        <v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v>
      </c>
      <c r="E42" s="65" t="str">
        <f>Лист4!E43</f>
        <v>I_9_N</v>
      </c>
      <c r="F42" s="43">
        <f>Лист4!F43</f>
        <v>6.4591528305084749</v>
      </c>
      <c r="G42" s="11"/>
      <c r="H42" s="11"/>
      <c r="I42" s="11"/>
      <c r="J42" s="11"/>
      <c r="K42" s="11"/>
      <c r="L42" s="8"/>
      <c r="M42" s="8"/>
      <c r="N42" s="8"/>
      <c r="O42" s="8"/>
      <c r="P42" s="8"/>
    </row>
    <row r="43" spans="2:16" ht="124.2" x14ac:dyDescent="0.3">
      <c r="B43" s="8"/>
      <c r="C43" s="22"/>
      <c r="D43" s="67" t="str">
        <f>Лист4!D44</f>
        <v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v>
      </c>
      <c r="E43" s="65" t="str">
        <f>Лист4!E44</f>
        <v>I_10_N</v>
      </c>
      <c r="F43" s="43">
        <f>Лист4!F44</f>
        <v>8.7288135593220337E-2</v>
      </c>
      <c r="G43" s="11"/>
      <c r="H43" s="11"/>
      <c r="I43" s="11"/>
      <c r="J43" s="11"/>
      <c r="K43" s="11"/>
      <c r="L43" s="8"/>
      <c r="M43" s="8"/>
      <c r="N43" s="8"/>
      <c r="O43" s="8"/>
      <c r="P43" s="8"/>
    </row>
    <row r="44" spans="2:16" ht="55.2" x14ac:dyDescent="0.3">
      <c r="B44" s="8"/>
      <c r="C44" s="22"/>
      <c r="D44" s="67" t="str">
        <f>Лист4!D45</f>
        <v>Реконструкция КЛ-10кВ от РТП-222 до ТП-1350 по адресу: Московская обл., г.Балашиха, мкр.1 Мая</v>
      </c>
      <c r="E44" s="65" t="str">
        <f>Лист4!E45</f>
        <v>I_1</v>
      </c>
      <c r="F44" s="43">
        <f>Лист4!F45</f>
        <v>10.605936579487272</v>
      </c>
      <c r="G44" s="11"/>
      <c r="H44" s="11"/>
      <c r="I44" s="11"/>
      <c r="J44" s="11"/>
      <c r="K44" s="11"/>
      <c r="L44" s="8"/>
      <c r="M44" s="8"/>
      <c r="N44" s="8"/>
      <c r="O44" s="8"/>
      <c r="P44" s="8"/>
    </row>
    <row r="45" spans="2:16" ht="69" x14ac:dyDescent="0.3">
      <c r="B45" s="8"/>
      <c r="C45" s="22"/>
      <c r="D45" s="67" t="str">
        <f>Лист4!D46</f>
        <v>Реконструкция РП-1517,   взамен выбывающих основных фондов по адресу:      МО, п.Тарасовка, Пушкинский район</v>
      </c>
      <c r="E45" s="65" t="str">
        <f>Лист4!E46</f>
        <v>I_3</v>
      </c>
      <c r="F45" s="43">
        <f>Лист4!F46</f>
        <v>43.271128298305193</v>
      </c>
      <c r="G45" s="11"/>
      <c r="H45" s="11"/>
      <c r="I45" s="11"/>
      <c r="J45" s="11"/>
      <c r="K45" s="11"/>
      <c r="L45" s="8"/>
      <c r="M45" s="8"/>
      <c r="N45" s="8"/>
      <c r="O45" s="8"/>
      <c r="P45" s="8"/>
    </row>
    <row r="46" spans="2:16" ht="69" x14ac:dyDescent="0.3">
      <c r="B46" s="8"/>
      <c r="C46" s="22"/>
      <c r="D46" s="67" t="str">
        <f>Лист4!D47</f>
        <v>Реконструкция КЛ-0,4 кВ от ТП-76, взамен выбывающих основных фондов по адресу: МО, г. Королев, ул. Сакко и Ванцетти</v>
      </c>
      <c r="E46" s="65" t="str">
        <f>Лист4!E47</f>
        <v>I_7</v>
      </c>
      <c r="F46" s="43">
        <f>Лист4!F47</f>
        <v>10.179241761796112</v>
      </c>
      <c r="G46" s="11"/>
      <c r="H46" s="11"/>
      <c r="I46" s="11"/>
      <c r="J46" s="11"/>
      <c r="K46" s="11"/>
      <c r="L46" s="8"/>
      <c r="M46" s="8"/>
      <c r="N46" s="8"/>
      <c r="O46" s="8"/>
      <c r="P46" s="8"/>
    </row>
    <row r="47" spans="2:16" ht="41.4" x14ac:dyDescent="0.3">
      <c r="B47" s="8"/>
      <c r="C47" s="22"/>
      <c r="D47" s="67" t="str">
        <f>Лист4!D48</f>
        <v>Реконструкция  электроснабжения от               РТП-10 ДСК</v>
      </c>
      <c r="E47" s="65" t="str">
        <f>Лист4!E48</f>
        <v>I_11</v>
      </c>
      <c r="F47" s="43">
        <f>Лист4!F48</f>
        <v>6.227617127118644</v>
      </c>
      <c r="G47" s="11"/>
      <c r="H47" s="11"/>
      <c r="I47" s="11"/>
      <c r="J47" s="11"/>
      <c r="K47" s="11"/>
      <c r="L47" s="8"/>
      <c r="M47" s="8"/>
      <c r="N47" s="8"/>
      <c r="O47" s="8"/>
      <c r="P47" s="8"/>
    </row>
    <row r="48" spans="2:16" ht="82.8" x14ac:dyDescent="0.3">
      <c r="B48" s="8"/>
      <c r="C48" s="22"/>
      <c r="D48" s="67" t="str">
        <f>Лист4!D49</f>
        <v>Реконструкция электроснабжения  от ТП 303,  взамен выбывающих основных фондов по адресу:Щелковский район,   пос. Образцово</v>
      </c>
      <c r="E48" s="65" t="str">
        <f>Лист4!E49</f>
        <v>I_12</v>
      </c>
      <c r="F48" s="43">
        <f>Лист4!F49</f>
        <v>20.341924528526199</v>
      </c>
      <c r="G48" s="11"/>
      <c r="H48" s="11"/>
      <c r="I48" s="11"/>
      <c r="J48" s="11"/>
      <c r="K48" s="11"/>
      <c r="L48" s="8"/>
      <c r="M48" s="8"/>
      <c r="N48" s="8"/>
      <c r="O48" s="8"/>
      <c r="P48" s="8"/>
    </row>
    <row r="49" spans="2:16" ht="96.6" x14ac:dyDescent="0.3">
      <c r="B49" s="8"/>
      <c r="C49" s="22"/>
      <c r="D49" s="67" t="str">
        <f>Лист4!D50</f>
        <v>Реконструкция распределительных сетей ВЛ-10кВ, ВЛ-0,4кВ от КТП-143,  взамен выбывающих основных фондов по адресу:г.Королев,  мкр. Болшево, ул.Луговая.</v>
      </c>
      <c r="E49" s="65" t="str">
        <f>Лист4!E50</f>
        <v>I_2_K</v>
      </c>
      <c r="F49" s="43">
        <f>Лист4!F50</f>
        <v>0.67627638983050853</v>
      </c>
      <c r="G49" s="11"/>
      <c r="H49" s="11"/>
      <c r="I49" s="11"/>
      <c r="J49" s="11"/>
      <c r="K49" s="11"/>
      <c r="L49" s="8"/>
      <c r="M49" s="8"/>
      <c r="N49" s="8"/>
      <c r="O49" s="8"/>
      <c r="P49" s="8"/>
    </row>
    <row r="50" spans="2:16" ht="82.8" x14ac:dyDescent="0.3">
      <c r="B50" s="8"/>
      <c r="C50" s="59"/>
      <c r="D50" s="67" t="str">
        <f>Лист4!D51</f>
        <v>Реконструкция ВЛИ-0,4 кв от ТП-238,  КТП-159 направлением на д.91 по ул. Кирова мкр. Первомайский, взамен выбывающих основных фондов</v>
      </c>
      <c r="E50" s="65" t="str">
        <f>Лист4!E51</f>
        <v>I_6_K</v>
      </c>
      <c r="F50" s="43">
        <f>Лист4!F51</f>
        <v>5.6293660677966102</v>
      </c>
      <c r="G50" s="61"/>
      <c r="H50" s="61"/>
      <c r="I50" s="61"/>
      <c r="J50" s="61"/>
      <c r="K50" s="61"/>
      <c r="L50" s="8"/>
      <c r="M50" s="8"/>
      <c r="N50" s="8"/>
      <c r="O50" s="8"/>
      <c r="P50" s="8"/>
    </row>
    <row r="51" spans="2:16" ht="96.6" x14ac:dyDescent="0.3">
      <c r="B51" s="8"/>
      <c r="C51" s="59"/>
      <c r="D51" s="67" t="str">
        <f>Лист4!D52</f>
        <v>Реконструкция КЛ-10 кВ ф.210, ф.304 от РУ-10 кВ ПС 859 "Бутово" в замен выбывающих фодов, по адресу: г. МО, Ленинский р-он, сп. Булатниковское, д. Бутово</v>
      </c>
      <c r="E51" s="65" t="str">
        <f>Лист4!E52</f>
        <v>I_11_N</v>
      </c>
      <c r="F51" s="43">
        <f>Лист4!F52</f>
        <v>2.5576271186440676</v>
      </c>
      <c r="G51" s="61"/>
      <c r="H51" s="61"/>
      <c r="I51" s="61"/>
      <c r="J51" s="61"/>
      <c r="K51" s="61"/>
      <c r="L51" s="8"/>
      <c r="M51" s="8"/>
      <c r="N51" s="8"/>
      <c r="O51" s="8"/>
      <c r="P51" s="8"/>
    </row>
    <row r="52" spans="2:16" ht="82.8" x14ac:dyDescent="0.3">
      <c r="B52" s="8"/>
      <c r="C52" s="59"/>
      <c r="D52" s="67" t="str">
        <f>Лист4!D53</f>
        <v>Реконструкция КЛ-10кВ ф.48б от ПСТ-157 сек.4 -РТП-222 с.1, ф.62б от ПСТ-157 сек.2-РТП-222 с.2- РТП с.2 по адресу: мкр. 1 Мая г. Балашиха</v>
      </c>
      <c r="E52" s="65" t="str">
        <f>Лист4!E53</f>
        <v>I_12_N</v>
      </c>
      <c r="F52" s="43">
        <f>Лист4!F53</f>
        <v>1.3482357966101695</v>
      </c>
      <c r="G52" s="61"/>
      <c r="H52" s="61"/>
      <c r="I52" s="61"/>
      <c r="J52" s="61"/>
      <c r="K52" s="61"/>
      <c r="L52" s="8"/>
      <c r="M52" s="8"/>
      <c r="N52" s="8"/>
      <c r="O52" s="8"/>
      <c r="P52" s="8"/>
    </row>
    <row r="53" spans="2:16" ht="69" x14ac:dyDescent="0.3">
      <c r="B53" s="8"/>
      <c r="C53" s="59"/>
      <c r="D53" s="67" t="str">
        <f>Лист4!D54</f>
        <v>Реконструкция кабельных линий КЛ-0,4кВ от РУ-0,4кВ ТП-2 до ВРУ по адресу: МО, г. Королев, ул. Либкнехта, ул. Ленина</v>
      </c>
      <c r="E53" s="65" t="str">
        <f>Лист4!E54</f>
        <v>I_13_N</v>
      </c>
      <c r="F53" s="43">
        <f>Лист4!F54</f>
        <v>1.3172845932203392</v>
      </c>
      <c r="G53" s="61"/>
      <c r="H53" s="61"/>
      <c r="I53" s="61"/>
      <c r="J53" s="61"/>
      <c r="K53" s="61"/>
      <c r="L53" s="8"/>
      <c r="M53" s="8"/>
      <c r="N53" s="8"/>
      <c r="O53" s="8"/>
      <c r="P53" s="8"/>
    </row>
    <row r="54" spans="2:16" x14ac:dyDescent="0.3">
      <c r="B54" s="8"/>
      <c r="C54" s="59"/>
      <c r="D54" s="67" t="str">
        <f>Лист4!D55</f>
        <v>Газель 270500-264-364</v>
      </c>
      <c r="E54" s="65" t="str">
        <f>Лист4!E55</f>
        <v>I_18_K</v>
      </c>
      <c r="F54" s="43">
        <f>Лист4!F55</f>
        <v>0.76694915254237284</v>
      </c>
      <c r="G54" s="61"/>
      <c r="H54" s="61"/>
      <c r="I54" s="61"/>
      <c r="J54" s="61"/>
      <c r="K54" s="61"/>
      <c r="L54" s="8"/>
      <c r="M54" s="8"/>
      <c r="N54" s="8"/>
      <c r="O54" s="8"/>
      <c r="P54" s="8"/>
    </row>
    <row r="55" spans="2:16" x14ac:dyDescent="0.3">
      <c r="B55" s="8"/>
      <c r="C55" s="59"/>
      <c r="D55" s="67" t="str">
        <f>Лист4!D56</f>
        <v>Соболь</v>
      </c>
      <c r="E55" s="65" t="str">
        <f>Лист4!E56</f>
        <v>I_19_K</v>
      </c>
      <c r="F55" s="43">
        <f>Лист4!F56</f>
        <v>0.69915254237288138</v>
      </c>
      <c r="G55" s="61"/>
      <c r="H55" s="61"/>
      <c r="I55" s="61"/>
      <c r="J55" s="61"/>
      <c r="K55" s="61"/>
      <c r="L55" s="8"/>
      <c r="M55" s="8"/>
      <c r="N55" s="8"/>
      <c r="O55" s="8"/>
      <c r="P55" s="8"/>
    </row>
    <row r="56" spans="2:16" ht="27.6" x14ac:dyDescent="0.3">
      <c r="B56" s="8"/>
      <c r="C56" s="59"/>
      <c r="D56" s="67" t="str">
        <f>Лист4!D57</f>
        <v>Трактор экскаватор JCB 3CXS14M2NM</v>
      </c>
      <c r="E56" s="65" t="str">
        <f>Лист4!E57</f>
        <v>I_21_K</v>
      </c>
      <c r="F56" s="43">
        <f>Лист4!F57</f>
        <v>2.4703389830508478</v>
      </c>
      <c r="G56" s="61"/>
      <c r="H56" s="61"/>
      <c r="I56" s="61"/>
      <c r="J56" s="61"/>
      <c r="K56" s="61"/>
      <c r="L56" s="8"/>
      <c r="M56" s="8"/>
      <c r="N56" s="8"/>
      <c r="O56" s="8"/>
      <c r="P56" s="8"/>
    </row>
    <row r="57" spans="2:16" x14ac:dyDescent="0.3">
      <c r="B57" s="8"/>
      <c r="C57" s="59"/>
      <c r="D57" s="67" t="str">
        <f>Лист4!D58</f>
        <v>ГАЗ-ПСС-131</v>
      </c>
      <c r="E57" s="65" t="str">
        <f>Лист4!E58</f>
        <v>I_22_K</v>
      </c>
      <c r="F57" s="43">
        <f>Лист4!F58</f>
        <v>0.47881355932203395</v>
      </c>
      <c r="G57" s="61"/>
      <c r="H57" s="61"/>
      <c r="I57" s="61"/>
      <c r="J57" s="61"/>
      <c r="K57" s="61"/>
      <c r="L57" s="8"/>
      <c r="M57" s="8"/>
      <c r="N57" s="8"/>
      <c r="O57" s="8"/>
      <c r="P57" s="8"/>
    </row>
    <row r="58" spans="2:16" x14ac:dyDescent="0.3">
      <c r="B58" s="8"/>
      <c r="C58" s="59"/>
      <c r="D58" s="67" t="str">
        <f>Лист4!D59</f>
        <v>ГАЗ-33086</v>
      </c>
      <c r="E58" s="65" t="str">
        <f>Лист4!E59</f>
        <v>I_23_K</v>
      </c>
      <c r="F58" s="43">
        <f>Лист4!F59</f>
        <v>0.47881355932203395</v>
      </c>
      <c r="G58" s="61"/>
      <c r="H58" s="61"/>
      <c r="I58" s="61"/>
      <c r="J58" s="61"/>
      <c r="K58" s="61"/>
      <c r="L58" s="8"/>
      <c r="M58" s="8"/>
      <c r="N58" s="8"/>
      <c r="O58" s="8"/>
      <c r="P58" s="8"/>
    </row>
    <row r="59" spans="2:16" x14ac:dyDescent="0.3">
      <c r="B59" s="8"/>
      <c r="C59" s="59"/>
      <c r="D59" s="67" t="str">
        <f>Лист4!D60</f>
        <v>КАМАЗ 390806</v>
      </c>
      <c r="E59" s="65" t="str">
        <f>Лист4!E60</f>
        <v>I_24_K</v>
      </c>
      <c r="F59" s="43">
        <f>Лист4!F60</f>
        <v>2.2076271186440679</v>
      </c>
      <c r="G59" s="61"/>
      <c r="H59" s="61"/>
      <c r="I59" s="61"/>
      <c r="J59" s="61"/>
      <c r="K59" s="61"/>
      <c r="L59" s="8"/>
      <c r="M59" s="8"/>
      <c r="N59" s="8"/>
      <c r="O59" s="8"/>
      <c r="P59" s="8"/>
    </row>
    <row r="60" spans="2:16" x14ac:dyDescent="0.3">
      <c r="B60" s="8"/>
      <c r="C60" s="59"/>
      <c r="D60" s="67" t="str">
        <f>Лист4!D61</f>
        <v>КАМАЗ 637110</v>
      </c>
      <c r="E60" s="65" t="str">
        <f>Лист4!E61</f>
        <v>I_25_K</v>
      </c>
      <c r="F60" s="43">
        <f>Лист4!F61</f>
        <v>2.3093220338983049</v>
      </c>
      <c r="G60" s="61"/>
      <c r="H60" s="61"/>
      <c r="I60" s="61"/>
      <c r="J60" s="61"/>
      <c r="K60" s="61"/>
      <c r="L60" s="8"/>
      <c r="M60" s="8"/>
      <c r="N60" s="8"/>
      <c r="O60" s="8"/>
      <c r="P60" s="8"/>
    </row>
    <row r="61" spans="2:16" x14ac:dyDescent="0.3">
      <c r="B61" s="8"/>
      <c r="C61" s="59"/>
      <c r="D61" s="67" t="str">
        <f>Лист4!D62</f>
        <v>Газель</v>
      </c>
      <c r="E61" s="65" t="str">
        <f>Лист4!E62</f>
        <v>I_26_K</v>
      </c>
      <c r="F61" s="43">
        <f>Лист4!F62</f>
        <v>2.1567796610169494</v>
      </c>
      <c r="G61" s="61"/>
      <c r="H61" s="61"/>
      <c r="I61" s="61"/>
      <c r="J61" s="61"/>
      <c r="K61" s="61"/>
      <c r="L61" s="8"/>
      <c r="M61" s="8"/>
      <c r="N61" s="8"/>
      <c r="O61" s="8"/>
      <c r="P61" s="8"/>
    </row>
    <row r="62" spans="2:16" x14ac:dyDescent="0.3">
      <c r="B62" s="8"/>
      <c r="C62" s="59"/>
      <c r="D62" s="67" t="str">
        <f>Лист4!D63</f>
        <v>ЗИЛ СААЗ 4546</v>
      </c>
      <c r="E62" s="65" t="str">
        <f>Лист4!E63</f>
        <v>I_27_K</v>
      </c>
      <c r="F62" s="43">
        <f>Лист4!F63</f>
        <v>0.36016949152542371</v>
      </c>
      <c r="G62" s="61"/>
      <c r="H62" s="61"/>
      <c r="I62" s="61"/>
      <c r="J62" s="61"/>
      <c r="K62" s="61"/>
      <c r="L62" s="8"/>
      <c r="M62" s="8"/>
      <c r="N62" s="8"/>
      <c r="O62" s="8"/>
      <c r="P62" s="8"/>
    </row>
    <row r="63" spans="2:16" x14ac:dyDescent="0.3">
      <c r="B63" s="8"/>
      <c r="C63" s="59"/>
      <c r="D63" s="67" t="str">
        <f>Лист4!D64</f>
        <v>Прицеп-роспуск АР-5</v>
      </c>
      <c r="E63" s="65" t="str">
        <f>Лист4!E64</f>
        <v>I_28_K</v>
      </c>
      <c r="F63" s="43">
        <f>Лист4!F64</f>
        <v>6.3559322033898316E-2</v>
      </c>
      <c r="G63" s="61"/>
      <c r="H63" s="61"/>
      <c r="I63" s="61"/>
      <c r="J63" s="61"/>
      <c r="K63" s="61"/>
      <c r="L63" s="8"/>
      <c r="M63" s="8"/>
      <c r="N63" s="8"/>
      <c r="O63" s="8"/>
      <c r="P63" s="8"/>
    </row>
    <row r="64" spans="2:16" ht="27.6" x14ac:dyDescent="0.3">
      <c r="B64" s="8"/>
      <c r="C64" s="59"/>
      <c r="D64" s="67" t="str">
        <f>Лист4!D65</f>
        <v>Прицеп автомобильный 880712</v>
      </c>
      <c r="E64" s="65" t="str">
        <f>Лист4!E65</f>
        <v>I_29_K</v>
      </c>
      <c r="F64" s="43">
        <f>Лист4!F65</f>
        <v>0.16101694915254239</v>
      </c>
      <c r="G64" s="61"/>
      <c r="H64" s="61"/>
      <c r="I64" s="61"/>
      <c r="J64" s="61"/>
      <c r="K64" s="61"/>
      <c r="L64" s="8"/>
      <c r="M64" s="8"/>
      <c r="N64" s="8"/>
      <c r="O64" s="8"/>
      <c r="P64" s="8"/>
    </row>
    <row r="65" spans="2:16" x14ac:dyDescent="0.3">
      <c r="B65" s="8"/>
      <c r="C65" s="59"/>
      <c r="D65" s="67" t="str">
        <f>Лист4!D66</f>
        <v>УАЗ-390945</v>
      </c>
      <c r="E65" s="65" t="str">
        <f>Лист4!E66</f>
        <v>I_30_K</v>
      </c>
      <c r="F65" s="43">
        <f>Лист4!F66</f>
        <v>8.8135593220338995E-2</v>
      </c>
      <c r="G65" s="61"/>
      <c r="H65" s="61"/>
      <c r="I65" s="61"/>
      <c r="J65" s="61"/>
      <c r="K65" s="61"/>
      <c r="L65" s="8"/>
      <c r="M65" s="8"/>
      <c r="N65" s="8"/>
      <c r="O65" s="8"/>
      <c r="P65" s="8"/>
    </row>
    <row r="66" spans="2:16" x14ac:dyDescent="0.3">
      <c r="B66" s="8"/>
      <c r="C66" s="59"/>
      <c r="D66" s="67" t="str">
        <f>Лист4!D67</f>
        <v>УАЗ-390944</v>
      </c>
      <c r="E66" s="65" t="str">
        <f>Лист4!E67</f>
        <v>I_31_K</v>
      </c>
      <c r="F66" s="43">
        <f>Лист4!F67</f>
        <v>8.8135593220338995E-2</v>
      </c>
      <c r="G66" s="61"/>
      <c r="H66" s="61"/>
      <c r="I66" s="61"/>
      <c r="J66" s="61"/>
      <c r="K66" s="61"/>
      <c r="L66" s="8"/>
      <c r="M66" s="8"/>
      <c r="N66" s="8"/>
      <c r="O66" s="8"/>
      <c r="P66" s="8"/>
    </row>
    <row r="67" spans="2:16" x14ac:dyDescent="0.3">
      <c r="B67" s="8"/>
      <c r="C67" s="59"/>
      <c r="D67" s="67" t="str">
        <f>Лист4!D68</f>
        <v>УАЗ-390995</v>
      </c>
      <c r="E67" s="65" t="str">
        <f>Лист4!E68</f>
        <v>I_32_K</v>
      </c>
      <c r="F67" s="43">
        <f>Лист4!F68</f>
        <v>0.15762711864406778</v>
      </c>
      <c r="G67" s="61"/>
      <c r="H67" s="61"/>
      <c r="I67" s="61"/>
      <c r="J67" s="61"/>
      <c r="K67" s="61"/>
      <c r="L67" s="8"/>
      <c r="M67" s="8"/>
      <c r="N67" s="8"/>
      <c r="O67" s="8"/>
      <c r="P67" s="8"/>
    </row>
    <row r="68" spans="2:16" x14ac:dyDescent="0.3">
      <c r="B68" s="8"/>
      <c r="C68" s="59"/>
      <c r="D68" s="67" t="str">
        <f>Лист4!D69</f>
        <v>УАЗ-390945</v>
      </c>
      <c r="E68" s="65" t="str">
        <f>Лист4!E69</f>
        <v>I_33_K</v>
      </c>
      <c r="F68" s="43">
        <f>Лист4!F69</f>
        <v>0.20847457627118646</v>
      </c>
      <c r="G68" s="61"/>
      <c r="H68" s="61"/>
      <c r="I68" s="61"/>
      <c r="J68" s="61"/>
      <c r="K68" s="61"/>
      <c r="L68" s="8"/>
      <c r="M68" s="8"/>
      <c r="N68" s="8"/>
      <c r="O68" s="8"/>
      <c r="P68" s="8"/>
    </row>
    <row r="69" spans="2:16" x14ac:dyDescent="0.3">
      <c r="B69" s="8"/>
      <c r="C69" s="59"/>
      <c r="D69" s="67" t="str">
        <f>Лист4!D70</f>
        <v>УАЗ-390995</v>
      </c>
      <c r="E69" s="65" t="str">
        <f>Лист4!E70</f>
        <v>I_34_K</v>
      </c>
      <c r="F69" s="43">
        <f>Лист4!F70</f>
        <v>0.24237288135593218</v>
      </c>
      <c r="G69" s="61"/>
      <c r="H69" s="61"/>
      <c r="I69" s="61"/>
      <c r="J69" s="61"/>
      <c r="K69" s="61"/>
      <c r="L69" s="8"/>
      <c r="M69" s="8"/>
      <c r="N69" s="8"/>
      <c r="O69" s="8"/>
      <c r="P69" s="8"/>
    </row>
    <row r="70" spans="2:16" x14ac:dyDescent="0.3">
      <c r="B70" s="8"/>
      <c r="C70" s="59"/>
      <c r="D70" s="67" t="str">
        <f>Лист4!D71</f>
        <v>ВАЗ-21041</v>
      </c>
      <c r="E70" s="65" t="str">
        <f>Лист4!E71</f>
        <v>I_35_K</v>
      </c>
      <c r="F70" s="43">
        <f>Лист4!F71</f>
        <v>4.576271186440678E-2</v>
      </c>
      <c r="G70" s="61"/>
      <c r="H70" s="61"/>
      <c r="I70" s="61"/>
      <c r="J70" s="61"/>
      <c r="K70" s="61"/>
      <c r="L70" s="8"/>
      <c r="M70" s="8"/>
      <c r="N70" s="8"/>
      <c r="O70" s="8"/>
      <c r="P70" s="8"/>
    </row>
    <row r="71" spans="2:16" ht="27.6" x14ac:dyDescent="0.3">
      <c r="B71" s="8"/>
      <c r="C71" s="65"/>
      <c r="D71" s="67" t="str">
        <f>Лист4!D72</f>
        <v>Дизель-генераторная установка, прицеп-платформа</v>
      </c>
      <c r="E71" s="65" t="str">
        <f>Лист4!E72</f>
        <v>I_36_K</v>
      </c>
      <c r="F71" s="43">
        <f>Лист4!F72</f>
        <v>0.69491525423728817</v>
      </c>
      <c r="G71" s="68"/>
      <c r="H71" s="68"/>
      <c r="I71" s="68"/>
      <c r="J71" s="68"/>
      <c r="K71" s="68"/>
      <c r="L71" s="8"/>
      <c r="M71" s="8"/>
      <c r="N71" s="8"/>
      <c r="O71" s="8"/>
      <c r="P71" s="8"/>
    </row>
    <row r="72" spans="2:16" x14ac:dyDescent="0.3">
      <c r="B72" s="8"/>
      <c r="C72" s="65"/>
      <c r="D72" s="67" t="str">
        <f>Лист4!D73</f>
        <v>Автокран</v>
      </c>
      <c r="E72" s="65" t="str">
        <f>Лист4!E73</f>
        <v>I_38_K</v>
      </c>
      <c r="F72" s="43">
        <f>Лист4!F73</f>
        <v>0.88983050847457612</v>
      </c>
      <c r="G72" s="68"/>
      <c r="H72" s="68"/>
      <c r="I72" s="68"/>
      <c r="J72" s="68"/>
      <c r="K72" s="68"/>
      <c r="L72" s="8"/>
      <c r="M72" s="8"/>
      <c r="N72" s="8"/>
      <c r="O72" s="8"/>
      <c r="P72" s="8"/>
    </row>
    <row r="73" spans="2:16" ht="69.599999999999994" x14ac:dyDescent="0.3">
      <c r="B73" s="8"/>
      <c r="C73" s="22">
        <v>6</v>
      </c>
      <c r="D73" s="11" t="s">
        <v>35</v>
      </c>
      <c r="E73" s="22"/>
      <c r="F73" s="22"/>
      <c r="G73" s="11"/>
      <c r="H73" s="11"/>
      <c r="I73" s="11"/>
      <c r="J73" s="11"/>
      <c r="K73" s="11"/>
      <c r="L73" s="8"/>
      <c r="M73" s="8"/>
      <c r="N73" s="8"/>
      <c r="O73" s="8"/>
      <c r="P73" s="8"/>
    </row>
    <row r="74" spans="2:16" x14ac:dyDescent="0.3">
      <c r="B74" s="8"/>
      <c r="C74" s="120" t="s">
        <v>36</v>
      </c>
      <c r="D74" s="120"/>
      <c r="E74" s="120"/>
      <c r="F74" s="120"/>
      <c r="G74" s="120"/>
      <c r="H74" s="120"/>
      <c r="I74" s="120"/>
      <c r="J74" s="120"/>
      <c r="K74" s="120"/>
      <c r="L74" s="8"/>
      <c r="M74" s="8"/>
      <c r="N74" s="8"/>
      <c r="O74" s="8"/>
      <c r="P74" s="8"/>
    </row>
    <row r="75" spans="2:16" ht="55.8" x14ac:dyDescent="0.3">
      <c r="B75" s="8"/>
      <c r="C75" s="22">
        <v>7</v>
      </c>
      <c r="D75" s="11" t="s">
        <v>37</v>
      </c>
      <c r="E75" s="11"/>
      <c r="F75" s="11"/>
      <c r="G75" s="11"/>
      <c r="H75" s="11"/>
      <c r="I75" s="11"/>
      <c r="J75" s="11"/>
      <c r="K75" s="11"/>
      <c r="L75" s="8"/>
      <c r="M75" s="8"/>
      <c r="N75" s="8"/>
      <c r="O75" s="8"/>
      <c r="P75" s="8"/>
    </row>
    <row r="76" spans="2:16" x14ac:dyDescent="0.3">
      <c r="B76" s="8"/>
      <c r="C76" s="22">
        <v>8</v>
      </c>
      <c r="D76" s="11" t="s">
        <v>38</v>
      </c>
      <c r="E76" s="11"/>
      <c r="F76" s="11"/>
      <c r="G76" s="11"/>
      <c r="H76" s="11"/>
      <c r="I76" s="11"/>
      <c r="J76" s="11"/>
      <c r="K76" s="11"/>
      <c r="L76" s="8"/>
      <c r="M76" s="8"/>
      <c r="N76" s="8"/>
      <c r="O76" s="8"/>
      <c r="P76" s="8"/>
    </row>
    <row r="77" spans="2:16" ht="42" x14ac:dyDescent="0.3">
      <c r="B77" s="8"/>
      <c r="C77" s="22">
        <v>9</v>
      </c>
      <c r="D77" s="11" t="s">
        <v>39</v>
      </c>
      <c r="E77" s="11"/>
      <c r="F77" s="11"/>
      <c r="G77" s="11"/>
      <c r="H77" s="11"/>
      <c r="I77" s="11"/>
      <c r="J77" s="11"/>
      <c r="K77" s="11"/>
      <c r="L77" s="8"/>
      <c r="M77" s="8"/>
      <c r="N77" s="8"/>
      <c r="O77" s="8"/>
      <c r="P77" s="8"/>
    </row>
    <row r="78" spans="2:16" x14ac:dyDescent="0.3">
      <c r="B78" s="8"/>
      <c r="C78" s="120" t="s">
        <v>40</v>
      </c>
      <c r="D78" s="120"/>
      <c r="E78" s="120"/>
      <c r="F78" s="120"/>
      <c r="G78" s="120"/>
      <c r="H78" s="120"/>
      <c r="I78" s="120"/>
      <c r="J78" s="120"/>
      <c r="K78" s="120"/>
      <c r="L78" s="8"/>
      <c r="M78" s="8"/>
      <c r="N78" s="8"/>
      <c r="O78" s="8"/>
      <c r="P78" s="8"/>
    </row>
    <row r="79" spans="2:16" ht="42" x14ac:dyDescent="0.3">
      <c r="B79" s="8"/>
      <c r="C79" s="22">
        <v>10</v>
      </c>
      <c r="D79" s="11" t="s">
        <v>41</v>
      </c>
      <c r="E79" s="11"/>
      <c r="F79" s="11"/>
      <c r="G79" s="11"/>
      <c r="H79" s="11"/>
      <c r="I79" s="11"/>
      <c r="J79" s="11"/>
      <c r="K79" s="11"/>
      <c r="L79" s="8"/>
      <c r="M79" s="8"/>
      <c r="N79" s="8"/>
      <c r="O79" s="8"/>
      <c r="P79" s="8"/>
    </row>
    <row r="80" spans="2:16" ht="42" x14ac:dyDescent="0.3">
      <c r="B80" s="8"/>
      <c r="C80" s="22">
        <v>11</v>
      </c>
      <c r="D80" s="11" t="s">
        <v>42</v>
      </c>
      <c r="E80" s="11"/>
      <c r="F80" s="11"/>
      <c r="G80" s="11"/>
      <c r="H80" s="11"/>
      <c r="I80" s="11"/>
      <c r="J80" s="11"/>
      <c r="K80" s="11"/>
      <c r="L80" s="8"/>
      <c r="M80" s="8"/>
      <c r="N80" s="8"/>
      <c r="O80" s="8"/>
      <c r="P80" s="8"/>
    </row>
    <row r="81" spans="2:16" x14ac:dyDescent="0.3">
      <c r="B81" s="8"/>
      <c r="C81" s="10"/>
      <c r="D81" s="10"/>
      <c r="E81" s="10"/>
      <c r="F81" s="10"/>
      <c r="G81" s="10"/>
      <c r="H81" s="10"/>
      <c r="I81" s="10"/>
      <c r="J81" s="10"/>
      <c r="K81" s="10"/>
      <c r="L81" s="8"/>
      <c r="M81" s="8"/>
      <c r="N81" s="8"/>
      <c r="O81" s="8"/>
      <c r="P81" s="8"/>
    </row>
    <row r="82" spans="2:16" x14ac:dyDescent="0.3">
      <c r="B82" s="8"/>
      <c r="C82" s="10"/>
      <c r="D82" s="10"/>
      <c r="E82" s="10"/>
      <c r="F82" s="10"/>
      <c r="G82" s="10"/>
      <c r="H82" s="10"/>
      <c r="I82" s="10"/>
      <c r="J82" s="10"/>
      <c r="K82" s="10"/>
      <c r="L82" s="8"/>
      <c r="M82" s="8"/>
      <c r="N82" s="8"/>
      <c r="O82" s="8"/>
      <c r="P82" s="8"/>
    </row>
    <row r="83" spans="2:16" x14ac:dyDescent="0.3">
      <c r="B83" s="8"/>
      <c r="C83" s="10"/>
      <c r="D83" s="10"/>
      <c r="E83" s="10"/>
      <c r="F83" s="10"/>
      <c r="G83" s="10"/>
      <c r="H83" s="10"/>
      <c r="I83" s="10"/>
      <c r="J83" s="10"/>
      <c r="K83" s="10"/>
      <c r="L83" s="8"/>
      <c r="M83" s="8"/>
      <c r="N83" s="8"/>
      <c r="O83" s="8"/>
      <c r="P83" s="8"/>
    </row>
    <row r="84" spans="2:16" x14ac:dyDescent="0.3">
      <c r="B84" s="8"/>
      <c r="C84" s="10"/>
      <c r="D84" s="10"/>
      <c r="E84" s="10"/>
      <c r="F84" s="10"/>
      <c r="G84" s="10"/>
      <c r="H84" s="10"/>
      <c r="I84" s="10"/>
      <c r="J84" s="10"/>
      <c r="K84" s="10"/>
      <c r="L84" s="8"/>
      <c r="M84" s="8"/>
      <c r="N84" s="8"/>
      <c r="O84" s="8"/>
      <c r="P84" s="8"/>
    </row>
    <row r="85" spans="2:16" ht="21" customHeight="1" x14ac:dyDescent="0.3">
      <c r="B85" s="8"/>
      <c r="C85" s="108" t="str">
        <f>Лист4!C87</f>
        <v>Генеральный директор АО "МСК Энерго"                                                                                                       А.В.Прокопенко</v>
      </c>
      <c r="D85" s="108"/>
      <c r="E85" s="108"/>
      <c r="F85" s="108"/>
      <c r="G85" s="108"/>
      <c r="H85" s="108"/>
      <c r="I85" s="108"/>
      <c r="J85" s="108"/>
      <c r="K85" s="108"/>
      <c r="L85" s="8"/>
      <c r="M85" s="8"/>
      <c r="N85" s="8"/>
      <c r="O85" s="8"/>
      <c r="P85" s="8"/>
    </row>
    <row r="86" spans="2:16" x14ac:dyDescent="0.3">
      <c r="B86" s="8"/>
      <c r="C86" s="10"/>
      <c r="D86" s="10"/>
      <c r="E86" s="10"/>
      <c r="F86" s="10"/>
      <c r="G86" s="10"/>
      <c r="H86" s="10"/>
      <c r="I86" s="10"/>
      <c r="J86" s="10"/>
      <c r="K86" s="10"/>
      <c r="L86" s="8"/>
      <c r="M86" s="8"/>
      <c r="N86" s="8"/>
      <c r="O86" s="8"/>
      <c r="P86" s="8"/>
    </row>
    <row r="87" spans="2:16" x14ac:dyDescent="0.3">
      <c r="B87" s="8"/>
      <c r="C87" s="10"/>
      <c r="D87" s="10"/>
      <c r="E87" s="10"/>
      <c r="F87" s="10"/>
      <c r="G87" s="10"/>
      <c r="H87" s="10"/>
      <c r="I87" s="10"/>
      <c r="J87" s="10"/>
      <c r="K87" s="10"/>
      <c r="L87" s="8"/>
      <c r="M87" s="8"/>
      <c r="N87" s="8"/>
      <c r="O87" s="8"/>
      <c r="P87" s="8"/>
    </row>
    <row r="88" spans="2:16" x14ac:dyDescent="0.3">
      <c r="B88" s="8"/>
      <c r="C88" s="10"/>
      <c r="D88" s="10"/>
      <c r="E88" s="10"/>
      <c r="F88" s="10"/>
      <c r="G88" s="10"/>
      <c r="H88" s="10"/>
      <c r="I88" s="10"/>
      <c r="J88" s="10"/>
      <c r="K88" s="10"/>
      <c r="L88" s="8"/>
      <c r="M88" s="8"/>
      <c r="N88" s="8"/>
      <c r="O88" s="8"/>
      <c r="P88" s="8"/>
    </row>
    <row r="89" spans="2:16" x14ac:dyDescent="0.3">
      <c r="B89" s="8"/>
      <c r="C89" s="10"/>
      <c r="D89" s="10"/>
      <c r="E89" s="10"/>
      <c r="F89" s="10"/>
      <c r="G89" s="10"/>
      <c r="H89" s="10"/>
      <c r="I89" s="10"/>
      <c r="J89" s="10"/>
      <c r="K89" s="10"/>
      <c r="L89" s="8"/>
      <c r="M89" s="8"/>
      <c r="N89" s="8"/>
      <c r="O89" s="8"/>
      <c r="P89" s="8"/>
    </row>
    <row r="90" spans="2:16" x14ac:dyDescent="0.3">
      <c r="B90" s="8"/>
      <c r="C90" s="10"/>
      <c r="D90" s="10"/>
      <c r="E90" s="10"/>
      <c r="F90" s="10"/>
      <c r="G90" s="10"/>
      <c r="H90" s="10"/>
      <c r="I90" s="10"/>
      <c r="J90" s="10"/>
      <c r="K90" s="10"/>
      <c r="L90" s="8"/>
      <c r="M90" s="8"/>
      <c r="N90" s="8"/>
      <c r="O90" s="8"/>
      <c r="P90" s="8"/>
    </row>
    <row r="91" spans="2:16" x14ac:dyDescent="0.3">
      <c r="B91" s="8"/>
      <c r="C91" s="10"/>
      <c r="D91" s="10"/>
      <c r="E91" s="10"/>
      <c r="F91" s="10"/>
      <c r="G91" s="10"/>
      <c r="H91" s="10"/>
      <c r="I91" s="10"/>
      <c r="J91" s="10"/>
      <c r="K91" s="10"/>
      <c r="L91" s="8"/>
      <c r="M91" s="8"/>
      <c r="N91" s="8"/>
      <c r="O91" s="8"/>
      <c r="P91" s="8"/>
    </row>
    <row r="92" spans="2:16" x14ac:dyDescent="0.3">
      <c r="B92" s="8"/>
      <c r="C92" s="10"/>
      <c r="D92" s="10"/>
      <c r="E92" s="10"/>
      <c r="F92" s="10"/>
      <c r="G92" s="10"/>
      <c r="H92" s="10"/>
      <c r="I92" s="10"/>
      <c r="J92" s="10"/>
      <c r="K92" s="10"/>
      <c r="L92" s="8"/>
      <c r="M92" s="8"/>
      <c r="N92" s="8"/>
      <c r="O92" s="8"/>
      <c r="P92" s="8"/>
    </row>
    <row r="93" spans="2:16" x14ac:dyDescent="0.3">
      <c r="B93" s="8"/>
      <c r="C93" s="10"/>
      <c r="D93" s="10"/>
      <c r="E93" s="10"/>
      <c r="F93" s="10"/>
      <c r="G93" s="10"/>
      <c r="H93" s="10"/>
      <c r="I93" s="10"/>
      <c r="J93" s="10"/>
      <c r="K93" s="10"/>
      <c r="L93" s="8"/>
      <c r="M93" s="8"/>
      <c r="N93" s="8"/>
      <c r="O93" s="8"/>
      <c r="P93" s="8"/>
    </row>
    <row r="94" spans="2:16" x14ac:dyDescent="0.3">
      <c r="C94" s="1"/>
      <c r="D94" s="4"/>
      <c r="E94" s="4"/>
      <c r="F94" s="4"/>
      <c r="G94" s="4"/>
      <c r="H94" s="4"/>
      <c r="I94" s="4"/>
      <c r="J94" s="4"/>
      <c r="K94" s="4"/>
    </row>
    <row r="95" spans="2:16" x14ac:dyDescent="0.3">
      <c r="C95" s="1"/>
      <c r="D95" s="4"/>
      <c r="E95" s="4"/>
      <c r="F95" s="4"/>
      <c r="G95" s="4"/>
      <c r="H95" s="4"/>
      <c r="I95" s="4"/>
      <c r="J95" s="4"/>
      <c r="K95" s="4"/>
    </row>
    <row r="96" spans="2:16" x14ac:dyDescent="0.3">
      <c r="C96" s="1"/>
      <c r="D96" s="4"/>
      <c r="E96" s="4"/>
      <c r="F96" s="4"/>
      <c r="G96" s="4"/>
      <c r="H96" s="4"/>
      <c r="I96" s="4"/>
      <c r="J96" s="4"/>
      <c r="K96" s="4"/>
    </row>
    <row r="97" spans="3:11" x14ac:dyDescent="0.3">
      <c r="C97" s="1"/>
      <c r="D97" s="4"/>
      <c r="E97" s="4"/>
      <c r="F97" s="4"/>
      <c r="G97" s="4"/>
      <c r="H97" s="4"/>
      <c r="I97" s="4"/>
      <c r="J97" s="4"/>
      <c r="K97" s="4"/>
    </row>
    <row r="98" spans="3:11" x14ac:dyDescent="0.3">
      <c r="C98" s="1"/>
      <c r="D98" s="4"/>
      <c r="E98" s="4"/>
      <c r="F98" s="4"/>
      <c r="G98" s="4"/>
      <c r="H98" s="4"/>
      <c r="I98" s="4"/>
      <c r="J98" s="4"/>
      <c r="K98" s="4"/>
    </row>
    <row r="99" spans="3:11" x14ac:dyDescent="0.3">
      <c r="C99" s="1"/>
      <c r="D99" s="4"/>
      <c r="E99" s="4"/>
      <c r="F99" s="4"/>
      <c r="G99" s="4"/>
      <c r="H99" s="4"/>
      <c r="I99" s="4"/>
      <c r="J99" s="4"/>
      <c r="K99" s="4"/>
    </row>
    <row r="100" spans="3:11" x14ac:dyDescent="0.3">
      <c r="C100" s="1"/>
      <c r="D100" s="4"/>
      <c r="E100" s="4"/>
      <c r="F100" s="4"/>
      <c r="G100" s="4"/>
      <c r="H100" s="4"/>
      <c r="I100" s="4"/>
      <c r="J100" s="4"/>
      <c r="K100" s="4"/>
    </row>
    <row r="101" spans="3:11" x14ac:dyDescent="0.3">
      <c r="C101" s="1"/>
      <c r="D101" s="4"/>
      <c r="E101" s="4"/>
      <c r="F101" s="4"/>
      <c r="G101" s="4"/>
      <c r="H101" s="4"/>
      <c r="I101" s="4"/>
      <c r="J101" s="4"/>
      <c r="K101" s="4"/>
    </row>
    <row r="102" spans="3:11" x14ac:dyDescent="0.3">
      <c r="C102" s="1"/>
      <c r="D102" s="4"/>
      <c r="E102" s="4"/>
      <c r="F102" s="4"/>
      <c r="G102" s="4"/>
      <c r="H102" s="4"/>
      <c r="I102" s="4"/>
      <c r="J102" s="4"/>
      <c r="K102" s="4"/>
    </row>
    <row r="103" spans="3:11" x14ac:dyDescent="0.3">
      <c r="C103" s="1"/>
      <c r="D103" s="4"/>
      <c r="E103" s="4"/>
      <c r="F103" s="4"/>
      <c r="G103" s="4"/>
      <c r="H103" s="4"/>
      <c r="I103" s="4"/>
      <c r="J103" s="4"/>
      <c r="K103" s="4"/>
    </row>
    <row r="104" spans="3:11" x14ac:dyDescent="0.3">
      <c r="C104" s="1"/>
      <c r="D104" s="4"/>
      <c r="E104" s="4"/>
      <c r="F104" s="4"/>
      <c r="G104" s="4"/>
      <c r="H104" s="4"/>
      <c r="I104" s="4"/>
      <c r="J104" s="4"/>
      <c r="K104" s="4"/>
    </row>
    <row r="105" spans="3:11" x14ac:dyDescent="0.3">
      <c r="C105" s="1"/>
      <c r="D105" s="4"/>
      <c r="E105" s="4"/>
      <c r="F105" s="4"/>
      <c r="G105" s="4"/>
      <c r="H105" s="4"/>
      <c r="I105" s="4"/>
      <c r="J105" s="4"/>
      <c r="K105" s="4"/>
    </row>
    <row r="106" spans="3:11" x14ac:dyDescent="0.3">
      <c r="C106" s="1"/>
      <c r="D106" s="4"/>
      <c r="E106" s="4"/>
      <c r="F106" s="4"/>
      <c r="G106" s="4"/>
      <c r="H106" s="4"/>
      <c r="I106" s="4"/>
      <c r="J106" s="4"/>
      <c r="K106" s="4"/>
    </row>
    <row r="107" spans="3:11" x14ac:dyDescent="0.3">
      <c r="C107" s="1"/>
      <c r="D107" s="4"/>
      <c r="E107" s="4"/>
      <c r="F107" s="4"/>
      <c r="G107" s="4"/>
      <c r="H107" s="4"/>
      <c r="I107" s="4"/>
      <c r="J107" s="4"/>
      <c r="K107" s="4"/>
    </row>
    <row r="108" spans="3:11" x14ac:dyDescent="0.3">
      <c r="C108" s="1"/>
      <c r="D108" s="4"/>
      <c r="E108" s="4"/>
      <c r="F108" s="4"/>
      <c r="G108" s="4"/>
      <c r="H108" s="4"/>
      <c r="I108" s="4"/>
      <c r="J108" s="4"/>
      <c r="K108" s="4"/>
    </row>
    <row r="109" spans="3:11" x14ac:dyDescent="0.3">
      <c r="C109" s="1"/>
      <c r="D109" s="4"/>
      <c r="E109" s="4"/>
      <c r="F109" s="4"/>
      <c r="G109" s="4"/>
      <c r="H109" s="4"/>
      <c r="I109" s="4"/>
      <c r="J109" s="4"/>
      <c r="K109" s="4"/>
    </row>
  </sheetData>
  <mergeCells count="36">
    <mergeCell ref="C85:K85"/>
    <mergeCell ref="J13:K13"/>
    <mergeCell ref="I8:K8"/>
    <mergeCell ref="I9:K9"/>
    <mergeCell ref="I10:K10"/>
    <mergeCell ref="I12:K12"/>
    <mergeCell ref="I11:K11"/>
    <mergeCell ref="D11:G11"/>
    <mergeCell ref="D12:G12"/>
    <mergeCell ref="C74:K74"/>
    <mergeCell ref="C78:K78"/>
    <mergeCell ref="J17:J18"/>
    <mergeCell ref="K17:K18"/>
    <mergeCell ref="G17:G18"/>
    <mergeCell ref="H17:H18"/>
    <mergeCell ref="I17:I18"/>
    <mergeCell ref="C21:K21"/>
    <mergeCell ref="C30:K30"/>
    <mergeCell ref="D13:E13"/>
    <mergeCell ref="D14:E14"/>
    <mergeCell ref="C16:C19"/>
    <mergeCell ref="D16:D19"/>
    <mergeCell ref="E16:E19"/>
    <mergeCell ref="F16:G16"/>
    <mergeCell ref="H16:K16"/>
    <mergeCell ref="F17:F18"/>
    <mergeCell ref="C5:D5"/>
    <mergeCell ref="C6:D6"/>
    <mergeCell ref="I1:K1"/>
    <mergeCell ref="I2:K2"/>
    <mergeCell ref="I3:K3"/>
    <mergeCell ref="I4:K4"/>
    <mergeCell ref="C1:D1"/>
    <mergeCell ref="C2:D2"/>
    <mergeCell ref="C3:D3"/>
    <mergeCell ref="C4:D4"/>
  </mergeCells>
  <pageMargins left="0.70866141732283472" right="0.31496062992125984" top="0.55118110236220474" bottom="0.55118110236220474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Лист1</vt:lpstr>
      <vt:lpstr>Лист2</vt:lpstr>
      <vt:lpstr>Лист3</vt:lpstr>
      <vt:lpstr>Лист4</vt:lpstr>
      <vt:lpstr>Лист5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Лист1!Область_печати</vt:lpstr>
      <vt:lpstr>Лист2!Область_печати</vt:lpstr>
      <vt:lpstr>Лист3!Область_печати</vt:lpstr>
      <vt:lpstr>Лист4!Область_печати</vt:lpstr>
      <vt:lpstr>Лист5!Область_печати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Долгушина Анастасия Владимировна</dc:creator>
  <cp:lastModifiedBy>Соболев Борис</cp:lastModifiedBy>
  <cp:lastPrinted>2018-09-18T05:50:59Z</cp:lastPrinted>
  <dcterms:created xsi:type="dcterms:W3CDTF">2016-03-28T04:18:53Z</dcterms:created>
  <dcterms:modified xsi:type="dcterms:W3CDTF">2018-09-18T05:51:18Z</dcterms:modified>
</cp:coreProperties>
</file>